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4.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Override PartName="/xl/charts/colors11.xml" ContentType="application/vnd.ms-office.chartcolorstyle+xml"/>
  <Override PartName="/xl/charts/style11.xml" ContentType="application/vnd.ms-office.chartstyle+xml"/>
  <Override PartName="/xl/charts/colors12.xml" ContentType="application/vnd.ms-office.chartcolorstyle+xml"/>
  <Override PartName="/xl/charts/style12.xml" ContentType="application/vnd.ms-office.chartstyle+xml"/>
  <Override PartName="/xl/charts/colors13.xml" ContentType="application/vnd.ms-office.chartcolorstyle+xml"/>
  <Override PartName="/xl/charts/style13.xml" ContentType="application/vnd.ms-office.chartstyle+xml"/>
  <Override PartName="/xl/charts/colors14.xml" ContentType="application/vnd.ms-office.chartcolorstyle+xml"/>
  <Override PartName="/xl/charts/style14.xml" ContentType="application/vnd.ms-office.chartstyle+xml"/>
  <Override PartName="/xl/charts/colors15.xml" ContentType="application/vnd.ms-office.chartcolorstyle+xml"/>
  <Override PartName="/xl/charts/style15.xml" ContentType="application/vnd.ms-office.chartstyle+xml"/>
  <Override PartName="/xl/charts/colors16.xml" ContentType="application/vnd.ms-office.chartcolorstyle+xml"/>
  <Override PartName="/xl/charts/style16.xml" ContentType="application/vnd.ms-office.chartstyle+xml"/>
  <Override PartName="/xl/charts/colors17.xml" ContentType="application/vnd.ms-office.chartcolorstyle+xml"/>
  <Override PartName="/xl/charts/style17.xml" ContentType="application/vnd.ms-office.chartstyle+xml"/>
  <Override PartName="/xl/charts/colors18.xml" ContentType="application/vnd.ms-office.chartcolorstyle+xml"/>
  <Override PartName="/xl/charts/style18.xml" ContentType="application/vnd.ms-office.chartstyle+xml"/>
  <Override PartName="/xl/charts/colors19.xml" ContentType="application/vnd.ms-office.chartcolorstyle+xml"/>
  <Override PartName="/xl/charts/style19.xml" ContentType="application/vnd.ms-office.chartstyle+xml"/>
  <Override PartName="/xl/charts/colors20.xml" ContentType="application/vnd.ms-office.chartcolorstyle+xml"/>
  <Override PartName="/xl/charts/style20.xml" ContentType="application/vnd.ms-office.chartstyle+xml"/>
  <Override PartName="/xl/charts/colors21.xml" ContentType="application/vnd.ms-office.chartcolorstyle+xml"/>
  <Override PartName="/xl/charts/style21.xml" ContentType="application/vnd.ms-office.chartstyle+xml"/>
  <Override PartName="/xl/charts/colors22.xml" ContentType="application/vnd.ms-office.chartcolorstyle+xml"/>
  <Override PartName="/xl/charts/style22.xml" ContentType="application/vnd.ms-office.chartstyle+xml"/>
  <Override PartName="/xl/charts/colors23.xml" ContentType="application/vnd.ms-office.chartcolorstyle+xml"/>
  <Override PartName="/xl/charts/style23.xml" ContentType="application/vnd.ms-office.chartstyle+xml"/>
  <Override PartName="/xl/charts/colors24.xml" ContentType="application/vnd.ms-office.chartcolorstyle+xml"/>
  <Override PartName="/xl/charts/style24.xml" ContentType="application/vnd.ms-office.chartstyle+xml"/>
  <Override PartName="/xl/charts/colors25.xml" ContentType="application/vnd.ms-office.chartcolorstyle+xml"/>
  <Override PartName="/xl/charts/style25.xml" ContentType="application/vnd.ms-office.chartstyle+xml"/>
  <Override PartName="/xl/charts/colors26.xml" ContentType="application/vnd.ms-office.chartcolorstyle+xml"/>
  <Override PartName="/xl/charts/style26.xml" ContentType="application/vnd.ms-office.chartstyle+xml"/>
  <Override PartName="/xl/charts/colors27.xml" ContentType="application/vnd.ms-office.chartcolorstyle+xml"/>
  <Override PartName="/xl/charts/style27.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3055" windowHeight="11130" firstSheet="2" activeTab="6"/>
  </bookViews>
  <sheets>
    <sheet name="All Data (crosstab)" sheetId="1" r:id="rId1"/>
    <sheet name="Screen 2 Numerical Data" sheetId="3" r:id="rId2"/>
    <sheet name="Screen 3 Numerical Data" sheetId="4" r:id="rId3"/>
    <sheet name="Screen 4 Numerical Data" sheetId="5" r:id="rId4"/>
    <sheet name="Screen 4 Numerical Data bySCORE" sheetId="8" r:id="rId5"/>
    <sheet name="Screen 5 Data" sheetId="9" r:id="rId6"/>
    <sheet name="Comments" sheetId="2" r:id="rId7"/>
  </sheets>
  <definedNames>
    <definedName name="_xlnm._FilterDatabase" localSheetId="6" hidden="1">Comments!$BC$1:$BC$594</definedName>
    <definedName name="Age">'Screen 5 Data'!$B$8:$B$410</definedName>
    <definedName name="Ethnicities">'Screen 5 Data'!$H$8:$H$410</definedName>
    <definedName name="Gender">'Screen 5 Data'!$E$6:$E$540</definedName>
    <definedName name="Genders">'Screen 5 Data'!$E$10:$E$410</definedName>
    <definedName name="incomes">'Screen 5 Data'!$N$7:$N$540</definedName>
    <definedName name="Locations">'Screen 5 Data'!$K$7:$K$540</definedName>
  </definedNames>
  <calcPr calcId="179017"/>
</workbook>
</file>

<file path=xl/calcChain.xml><?xml version="1.0" encoding="utf-8"?>
<calcChain xmlns="http://schemas.openxmlformats.org/spreadsheetml/2006/main">
  <c r="DU546" i="1" l="1"/>
  <c r="DT545" i="1"/>
  <c r="DS544" i="1"/>
  <c r="DR543" i="1"/>
  <c r="N543" i="9"/>
  <c r="N544" i="9"/>
  <c r="N545" i="9"/>
  <c r="N546" i="9"/>
  <c r="N547" i="9"/>
  <c r="N548" i="9"/>
  <c r="N549" i="9"/>
  <c r="N550" i="9"/>
  <c r="N551" i="9"/>
  <c r="N552" i="9"/>
  <c r="N553" i="9"/>
  <c r="N542" i="9"/>
  <c r="K569" i="9"/>
  <c r="K568" i="9"/>
  <c r="K567" i="9"/>
  <c r="K566" i="9"/>
  <c r="K565" i="9"/>
  <c r="K564" i="9"/>
  <c r="K563" i="9"/>
  <c r="K562" i="9"/>
  <c r="K561" i="9"/>
  <c r="K560" i="9"/>
  <c r="K559" i="9"/>
  <c r="K558" i="9"/>
  <c r="K557" i="9"/>
  <c r="K556" i="9"/>
  <c r="K555" i="9"/>
  <c r="K554" i="9"/>
  <c r="K553" i="9"/>
  <c r="K552" i="9"/>
  <c r="K551" i="9"/>
  <c r="K550" i="9"/>
  <c r="K549" i="9"/>
  <c r="K548" i="9"/>
  <c r="K547" i="9"/>
  <c r="K546" i="9"/>
  <c r="K545" i="9"/>
  <c r="K544" i="9"/>
  <c r="K543" i="9"/>
  <c r="K542" i="9"/>
  <c r="H543" i="9"/>
  <c r="H544" i="9"/>
  <c r="H545" i="9"/>
  <c r="H546" i="9"/>
  <c r="H547" i="9"/>
  <c r="H548" i="9"/>
  <c r="H549" i="9"/>
  <c r="H550" i="9"/>
  <c r="H551" i="9"/>
  <c r="H552" i="9"/>
  <c r="H553" i="9"/>
  <c r="H542" i="9"/>
  <c r="E547" i="9"/>
  <c r="E546" i="9"/>
  <c r="E545" i="9"/>
  <c r="E544" i="9"/>
  <c r="E543" i="9"/>
  <c r="E542" i="9"/>
  <c r="B546" i="9"/>
  <c r="B543" i="9"/>
  <c r="B544" i="9"/>
  <c r="B545" i="9"/>
  <c r="B547" i="9"/>
  <c r="B548" i="9"/>
  <c r="B542" i="9"/>
  <c r="AN9" i="8"/>
  <c r="AC9" i="8"/>
  <c r="U9" i="8"/>
  <c r="Z9" i="8"/>
  <c r="AG9" i="8"/>
  <c r="AB9" i="8"/>
  <c r="Q9" i="8"/>
  <c r="AL9" i="8"/>
  <c r="S9" i="8"/>
  <c r="AE9" i="8"/>
  <c r="J9" i="8"/>
  <c r="M9" i="8"/>
  <c r="AO9" i="8"/>
  <c r="P9" i="8"/>
  <c r="L9" i="8"/>
  <c r="AA9" i="8"/>
  <c r="R9" i="8"/>
  <c r="T9" i="8"/>
  <c r="H9" i="8"/>
  <c r="Y9" i="8"/>
  <c r="X9" i="8"/>
  <c r="O9" i="8"/>
  <c r="W9" i="8"/>
  <c r="C9" i="8"/>
  <c r="V9" i="8"/>
  <c r="AK9" i="8"/>
  <c r="G9" i="8"/>
  <c r="AJ9" i="8"/>
  <c r="AI9" i="8"/>
  <c r="I9" i="8"/>
  <c r="K9" i="8"/>
  <c r="F9" i="8"/>
  <c r="E9" i="8"/>
  <c r="B9" i="8"/>
  <c r="D9" i="8"/>
  <c r="AN8" i="8"/>
  <c r="AC8" i="8"/>
  <c r="U8" i="8"/>
  <c r="Z8" i="8"/>
  <c r="AG8" i="8"/>
  <c r="AB8" i="8"/>
  <c r="Q8" i="8"/>
  <c r="AL8" i="8"/>
  <c r="S8" i="8"/>
  <c r="AE8" i="8"/>
  <c r="J8" i="8"/>
  <c r="M8" i="8"/>
  <c r="AO8" i="8"/>
  <c r="P8" i="8"/>
  <c r="L8" i="8"/>
  <c r="AA8" i="8"/>
  <c r="R8" i="8"/>
  <c r="T8" i="8"/>
  <c r="H8" i="8"/>
  <c r="Y8" i="8"/>
  <c r="X8" i="8"/>
  <c r="O8" i="8"/>
  <c r="W8" i="8"/>
  <c r="C8" i="8"/>
  <c r="V8" i="8"/>
  <c r="AK8" i="8"/>
  <c r="G8" i="8"/>
  <c r="AJ8" i="8"/>
  <c r="AI8" i="8"/>
  <c r="I8" i="8"/>
  <c r="K8" i="8"/>
  <c r="F8" i="8"/>
  <c r="E8" i="8"/>
  <c r="B8" i="8"/>
  <c r="D8" i="8"/>
  <c r="AN7" i="8"/>
  <c r="AC7" i="8"/>
  <c r="U7" i="8"/>
  <c r="Z7" i="8"/>
  <c r="AG7" i="8"/>
  <c r="AB7" i="8"/>
  <c r="Q7" i="8"/>
  <c r="AL7" i="8"/>
  <c r="S7" i="8"/>
  <c r="AE7" i="8"/>
  <c r="J7" i="8"/>
  <c r="M7" i="8"/>
  <c r="AO7" i="8"/>
  <c r="P7" i="8"/>
  <c r="L7" i="8"/>
  <c r="AA7" i="8"/>
  <c r="R7" i="8"/>
  <c r="T7" i="8"/>
  <c r="H7" i="8"/>
  <c r="Y7" i="8"/>
  <c r="X7" i="8"/>
  <c r="O7" i="8"/>
  <c r="W7" i="8"/>
  <c r="C7" i="8"/>
  <c r="V7" i="8"/>
  <c r="AK7" i="8"/>
  <c r="G7" i="8"/>
  <c r="AJ7" i="8"/>
  <c r="AI7" i="8"/>
  <c r="I7" i="8"/>
  <c r="K7" i="8"/>
  <c r="F7" i="8"/>
  <c r="E7" i="8"/>
  <c r="B7" i="8"/>
  <c r="D7" i="8"/>
  <c r="AN6" i="8"/>
  <c r="AC6" i="8"/>
  <c r="U6" i="8"/>
  <c r="Z6" i="8"/>
  <c r="AG6" i="8"/>
  <c r="AB6" i="8"/>
  <c r="Q6" i="8"/>
  <c r="AL6" i="8"/>
  <c r="S6" i="8"/>
  <c r="AE6" i="8"/>
  <c r="J6" i="8"/>
  <c r="M6" i="8"/>
  <c r="AO6" i="8"/>
  <c r="P6" i="8"/>
  <c r="L6" i="8"/>
  <c r="AA6" i="8"/>
  <c r="R6" i="8"/>
  <c r="T6" i="8"/>
  <c r="H6" i="8"/>
  <c r="Y6" i="8"/>
  <c r="X6" i="8"/>
  <c r="O6" i="8"/>
  <c r="W6" i="8"/>
  <c r="C6" i="8"/>
  <c r="V6" i="8"/>
  <c r="AK6" i="8"/>
  <c r="G6" i="8"/>
  <c r="AJ6" i="8"/>
  <c r="AI6" i="8"/>
  <c r="I6" i="8"/>
  <c r="K6" i="8"/>
  <c r="F6" i="8"/>
  <c r="E6" i="8"/>
  <c r="B6" i="8"/>
  <c r="D6" i="8"/>
  <c r="AN5" i="8"/>
  <c r="AC5" i="8"/>
  <c r="U5" i="8"/>
  <c r="U11" i="8" s="1"/>
  <c r="Z5" i="8"/>
  <c r="Z10" i="8" s="1"/>
  <c r="AG5" i="8"/>
  <c r="AB5" i="8"/>
  <c r="Q5" i="8"/>
  <c r="AL5" i="8"/>
  <c r="S5" i="8"/>
  <c r="AE5" i="8"/>
  <c r="J5" i="8"/>
  <c r="J11" i="8" s="1"/>
  <c r="M5" i="8"/>
  <c r="M10" i="8" s="1"/>
  <c r="AO5" i="8"/>
  <c r="P5" i="8"/>
  <c r="L5" i="8"/>
  <c r="AA5" i="8"/>
  <c r="R5" i="8"/>
  <c r="T5" i="8"/>
  <c r="H5" i="8"/>
  <c r="H11" i="8" s="1"/>
  <c r="Y5" i="8"/>
  <c r="Y10" i="8" s="1"/>
  <c r="X5" i="8"/>
  <c r="O5" i="8"/>
  <c r="W5" i="8"/>
  <c r="C5" i="8"/>
  <c r="V5" i="8"/>
  <c r="AK5" i="8"/>
  <c r="G5" i="8"/>
  <c r="G11" i="8" s="1"/>
  <c r="AJ5" i="8"/>
  <c r="AJ10" i="8" s="1"/>
  <c r="AI5" i="8"/>
  <c r="I5" i="8"/>
  <c r="K5" i="8"/>
  <c r="F5" i="8"/>
  <c r="E5" i="8"/>
  <c r="B5" i="8"/>
  <c r="D5" i="8"/>
  <c r="D11" i="8" s="1"/>
  <c r="B11" i="8" l="1"/>
  <c r="AK11" i="8"/>
  <c r="AK12" i="8" s="1"/>
  <c r="T11" i="8"/>
  <c r="AE11" i="8"/>
  <c r="AC11" i="8"/>
  <c r="E11" i="8"/>
  <c r="E12" i="8" s="1"/>
  <c r="V11" i="8"/>
  <c r="R11" i="8"/>
  <c r="S11" i="8"/>
  <c r="AN11" i="8"/>
  <c r="C11" i="8"/>
  <c r="AA11" i="8"/>
  <c r="AL11" i="8"/>
  <c r="F11" i="8"/>
  <c r="K11" i="8"/>
  <c r="W11" i="8"/>
  <c r="L11" i="8"/>
  <c r="Q11" i="8"/>
  <c r="Q12" i="8" s="1"/>
  <c r="I10" i="8"/>
  <c r="O10" i="8"/>
  <c r="P10" i="8"/>
  <c r="AB10" i="8"/>
  <c r="AI10" i="8"/>
  <c r="X10" i="8"/>
  <c r="AO10" i="8"/>
  <c r="AG10" i="8"/>
  <c r="D10" i="8"/>
  <c r="G10" i="8"/>
  <c r="H10" i="8"/>
  <c r="J10" i="8"/>
  <c r="J12" i="8" s="1"/>
  <c r="U10" i="8"/>
  <c r="D12" i="8"/>
  <c r="G12" i="8"/>
  <c r="H12" i="8"/>
  <c r="U12" i="8"/>
  <c r="O11" i="8"/>
  <c r="O12" i="8" s="1"/>
  <c r="AB11" i="8"/>
  <c r="AB12" i="8" s="1"/>
  <c r="B10" i="8"/>
  <c r="AK10" i="8"/>
  <c r="T10" i="8"/>
  <c r="T12" i="8" s="1"/>
  <c r="AE10" i="8"/>
  <c r="AE12" i="8" s="1"/>
  <c r="AC10" i="8"/>
  <c r="AC12" i="8" s="1"/>
  <c r="AI11" i="8"/>
  <c r="AI12" i="8" s="1"/>
  <c r="X11" i="8"/>
  <c r="X12" i="8" s="1"/>
  <c r="AO11" i="8"/>
  <c r="AO12" i="8" s="1"/>
  <c r="AG11" i="8"/>
  <c r="E10" i="8"/>
  <c r="V10" i="8"/>
  <c r="V12" i="8" s="1"/>
  <c r="R10" i="8"/>
  <c r="R12" i="8" s="1"/>
  <c r="S10" i="8"/>
  <c r="AN10" i="8"/>
  <c r="AJ11" i="8"/>
  <c r="AJ12" i="8" s="1"/>
  <c r="Y11" i="8"/>
  <c r="Y12" i="8" s="1"/>
  <c r="M11" i="8"/>
  <c r="M12" i="8" s="1"/>
  <c r="Z11" i="8"/>
  <c r="Z12" i="8" s="1"/>
  <c r="I11" i="8"/>
  <c r="I12" i="8" s="1"/>
  <c r="P11" i="8"/>
  <c r="P12" i="8" s="1"/>
  <c r="F10" i="8"/>
  <c r="C10" i="8"/>
  <c r="C12" i="8" s="1"/>
  <c r="AA10" i="8"/>
  <c r="AA12" i="8" s="1"/>
  <c r="AL10" i="8"/>
  <c r="AL12" i="8" s="1"/>
  <c r="K10" i="8"/>
  <c r="K12" i="8" s="1"/>
  <c r="W10" i="8"/>
  <c r="W12" i="8" s="1"/>
  <c r="L10" i="8"/>
  <c r="Q10" i="8"/>
  <c r="B9" i="5"/>
  <c r="D6" i="5"/>
  <c r="N6" i="5"/>
  <c r="Q6" i="5"/>
  <c r="L6" i="5"/>
  <c r="V6" i="5"/>
  <c r="M6" i="5"/>
  <c r="S6" i="5"/>
  <c r="AL6" i="5"/>
  <c r="AG6" i="5"/>
  <c r="AA6" i="5"/>
  <c r="U6" i="5"/>
  <c r="AO6" i="5"/>
  <c r="AC6" i="5"/>
  <c r="AJ6" i="5"/>
  <c r="R6" i="5"/>
  <c r="AB6" i="5"/>
  <c r="AM6" i="5"/>
  <c r="AD6" i="5"/>
  <c r="AK6" i="5"/>
  <c r="X6" i="5"/>
  <c r="C6" i="5"/>
  <c r="B6" i="5"/>
  <c r="J6" i="5"/>
  <c r="O6" i="5"/>
  <c r="E6" i="5"/>
  <c r="AE6" i="5"/>
  <c r="H6" i="5"/>
  <c r="Z6" i="5"/>
  <c r="K6" i="5"/>
  <c r="I6" i="5"/>
  <c r="W6" i="5"/>
  <c r="T6" i="5"/>
  <c r="F6" i="5"/>
  <c r="G6" i="5"/>
  <c r="AI6" i="5"/>
  <c r="D7" i="5"/>
  <c r="N7" i="5"/>
  <c r="Q7" i="5"/>
  <c r="L7" i="5"/>
  <c r="V7" i="5"/>
  <c r="M7" i="5"/>
  <c r="S7" i="5"/>
  <c r="AL7" i="5"/>
  <c r="AG7" i="5"/>
  <c r="AA7" i="5"/>
  <c r="U7" i="5"/>
  <c r="AO7" i="5"/>
  <c r="AC7" i="5"/>
  <c r="AJ7" i="5"/>
  <c r="R7" i="5"/>
  <c r="AB7" i="5"/>
  <c r="AM7" i="5"/>
  <c r="AD7" i="5"/>
  <c r="AK7" i="5"/>
  <c r="X7" i="5"/>
  <c r="C7" i="5"/>
  <c r="B7" i="5"/>
  <c r="J7" i="5"/>
  <c r="O7" i="5"/>
  <c r="E7" i="5"/>
  <c r="AE7" i="5"/>
  <c r="H7" i="5"/>
  <c r="Z7" i="5"/>
  <c r="K7" i="5"/>
  <c r="I7" i="5"/>
  <c r="W7" i="5"/>
  <c r="T7" i="5"/>
  <c r="F7" i="5"/>
  <c r="G7" i="5"/>
  <c r="AI7" i="5"/>
  <c r="D8" i="5"/>
  <c r="N8" i="5"/>
  <c r="Q8" i="5"/>
  <c r="L8" i="5"/>
  <c r="V8" i="5"/>
  <c r="M8" i="5"/>
  <c r="S8" i="5"/>
  <c r="AL8" i="5"/>
  <c r="AG8" i="5"/>
  <c r="AA8" i="5"/>
  <c r="U8" i="5"/>
  <c r="AO8" i="5"/>
  <c r="AC8" i="5"/>
  <c r="AJ8" i="5"/>
  <c r="R8" i="5"/>
  <c r="AB8" i="5"/>
  <c r="AM8" i="5"/>
  <c r="AD8" i="5"/>
  <c r="AK8" i="5"/>
  <c r="X8" i="5"/>
  <c r="C8" i="5"/>
  <c r="B8" i="5"/>
  <c r="J8" i="5"/>
  <c r="O8" i="5"/>
  <c r="E8" i="5"/>
  <c r="AE8" i="5"/>
  <c r="H8" i="5"/>
  <c r="Z8" i="5"/>
  <c r="K8" i="5"/>
  <c r="I8" i="5"/>
  <c r="W8" i="5"/>
  <c r="T8" i="5"/>
  <c r="F8" i="5"/>
  <c r="G8" i="5"/>
  <c r="AI8" i="5"/>
  <c r="D9" i="5"/>
  <c r="N9" i="5"/>
  <c r="Q9" i="5"/>
  <c r="L9" i="5"/>
  <c r="V9" i="5"/>
  <c r="M9" i="5"/>
  <c r="S9" i="5"/>
  <c r="AL9" i="5"/>
  <c r="AG9" i="5"/>
  <c r="AA9" i="5"/>
  <c r="U9" i="5"/>
  <c r="AO9" i="5"/>
  <c r="AC9" i="5"/>
  <c r="AJ9" i="5"/>
  <c r="R9" i="5"/>
  <c r="AB9" i="5"/>
  <c r="AM9" i="5"/>
  <c r="AD9" i="5"/>
  <c r="AK9" i="5"/>
  <c r="X9" i="5"/>
  <c r="C9" i="5"/>
  <c r="J9" i="5"/>
  <c r="O9" i="5"/>
  <c r="E9" i="5"/>
  <c r="AE9" i="5"/>
  <c r="H9" i="5"/>
  <c r="Z9" i="5"/>
  <c r="K9" i="5"/>
  <c r="I9" i="5"/>
  <c r="W9" i="5"/>
  <c r="T9" i="5"/>
  <c r="F9" i="5"/>
  <c r="G9" i="5"/>
  <c r="AI9" i="5"/>
  <c r="D5" i="5"/>
  <c r="N5" i="5"/>
  <c r="Q5" i="5"/>
  <c r="L5" i="5"/>
  <c r="V5" i="5"/>
  <c r="M5" i="5"/>
  <c r="S5" i="5"/>
  <c r="AL5" i="5"/>
  <c r="AG5" i="5"/>
  <c r="AA5" i="5"/>
  <c r="U5" i="5"/>
  <c r="AO5" i="5"/>
  <c r="AC5" i="5"/>
  <c r="AJ5" i="5"/>
  <c r="R5" i="5"/>
  <c r="AB5" i="5"/>
  <c r="AM5" i="5"/>
  <c r="AD5" i="5"/>
  <c r="AK5" i="5"/>
  <c r="X5" i="5"/>
  <c r="C5" i="5"/>
  <c r="B5" i="5"/>
  <c r="J5" i="5"/>
  <c r="O5" i="5"/>
  <c r="E5" i="5"/>
  <c r="AE5" i="5"/>
  <c r="H5" i="5"/>
  <c r="Z5" i="5"/>
  <c r="K5" i="5"/>
  <c r="I5" i="5"/>
  <c r="W5" i="5"/>
  <c r="T5" i="5"/>
  <c r="F5" i="5"/>
  <c r="G5" i="5"/>
  <c r="AI5" i="5"/>
  <c r="AD544" i="1"/>
  <c r="B7" i="4" s="1"/>
  <c r="C6" i="4"/>
  <c r="C7" i="4"/>
  <c r="C8" i="4"/>
  <c r="C9" i="4"/>
  <c r="C5" i="4"/>
  <c r="F6" i="4"/>
  <c r="F7" i="4"/>
  <c r="F8" i="4"/>
  <c r="F9" i="4"/>
  <c r="F5" i="4"/>
  <c r="B6" i="4"/>
  <c r="B8" i="4"/>
  <c r="B9" i="4"/>
  <c r="B5" i="4"/>
  <c r="D6" i="4"/>
  <c r="D7" i="4"/>
  <c r="D8" i="4"/>
  <c r="D9" i="4"/>
  <c r="D5" i="4"/>
  <c r="E5" i="4"/>
  <c r="E6" i="4"/>
  <c r="E7" i="4"/>
  <c r="E8" i="4"/>
  <c r="E9" i="4"/>
  <c r="B6" i="3"/>
  <c r="B11" i="3" s="1"/>
  <c r="B5" i="3"/>
  <c r="F11" i="3"/>
  <c r="F6" i="3"/>
  <c r="C10" i="3"/>
  <c r="C6" i="3"/>
  <c r="C7" i="3"/>
  <c r="C8" i="3"/>
  <c r="C9" i="3"/>
  <c r="C5" i="3"/>
  <c r="C11" i="3" s="1"/>
  <c r="C12" i="3" s="1"/>
  <c r="I6" i="3"/>
  <c r="I10" i="3" s="1"/>
  <c r="I7" i="3"/>
  <c r="I8" i="3"/>
  <c r="I9" i="3"/>
  <c r="I5" i="3"/>
  <c r="I11" i="3" s="1"/>
  <c r="I12" i="3" s="1"/>
  <c r="D6" i="3"/>
  <c r="D7" i="3"/>
  <c r="D8" i="3"/>
  <c r="D9" i="3"/>
  <c r="D5" i="3"/>
  <c r="D11" i="3" s="1"/>
  <c r="E6" i="3"/>
  <c r="E7" i="3"/>
  <c r="E8" i="3"/>
  <c r="E9" i="3"/>
  <c r="E5" i="3"/>
  <c r="E11" i="3" s="1"/>
  <c r="H5" i="3"/>
  <c r="H11" i="3" s="1"/>
  <c r="H6" i="3"/>
  <c r="H7" i="3"/>
  <c r="H8" i="3"/>
  <c r="H9" i="3"/>
  <c r="B7" i="3"/>
  <c r="B8" i="3"/>
  <c r="B9" i="3"/>
  <c r="F7" i="3"/>
  <c r="F8" i="3"/>
  <c r="F9" i="3"/>
  <c r="F5" i="3"/>
  <c r="G6" i="3"/>
  <c r="G7" i="3"/>
  <c r="G8" i="3"/>
  <c r="G9" i="3"/>
  <c r="G11" i="3" s="1"/>
  <c r="G5" i="3"/>
  <c r="G10" i="3" s="1"/>
  <c r="K542" i="1"/>
  <c r="L542" i="1"/>
  <c r="M542" i="1"/>
  <c r="N542" i="1"/>
  <c r="O542" i="1"/>
  <c r="P542" i="1"/>
  <c r="Q542" i="1"/>
  <c r="R542" i="1"/>
  <c r="S542" i="1"/>
  <c r="T542" i="1"/>
  <c r="U542" i="1"/>
  <c r="V542" i="1"/>
  <c r="W542" i="1"/>
  <c r="X542" i="1"/>
  <c r="Y542" i="1"/>
  <c r="Z542" i="1"/>
  <c r="AA542" i="1"/>
  <c r="AB542" i="1"/>
  <c r="AC542" i="1"/>
  <c r="AD542" i="1"/>
  <c r="AE542" i="1"/>
  <c r="AF542" i="1"/>
  <c r="AG542" i="1"/>
  <c r="AH542" i="1"/>
  <c r="AI542" i="1"/>
  <c r="AJ542" i="1"/>
  <c r="AK542" i="1"/>
  <c r="AL542" i="1"/>
  <c r="AM542" i="1"/>
  <c r="AN542" i="1"/>
  <c r="AO542" i="1"/>
  <c r="AP542" i="1"/>
  <c r="AQ542" i="1"/>
  <c r="AR542" i="1"/>
  <c r="AS542" i="1"/>
  <c r="AT542" i="1"/>
  <c r="AU542" i="1"/>
  <c r="AV542" i="1"/>
  <c r="AW542" i="1"/>
  <c r="AX542" i="1"/>
  <c r="AY542" i="1"/>
  <c r="AZ542" i="1"/>
  <c r="BA542" i="1"/>
  <c r="BB542" i="1"/>
  <c r="BC542" i="1"/>
  <c r="BD542" i="1"/>
  <c r="BE542" i="1"/>
  <c r="BF542" i="1"/>
  <c r="BG542" i="1"/>
  <c r="BH542" i="1"/>
  <c r="BI542" i="1"/>
  <c r="BJ542" i="1"/>
  <c r="BK542" i="1"/>
  <c r="BL542" i="1"/>
  <c r="BM542" i="1"/>
  <c r="BN542" i="1"/>
  <c r="BO542" i="1"/>
  <c r="BP542" i="1"/>
  <c r="BQ542" i="1"/>
  <c r="BR542" i="1"/>
  <c r="BS542" i="1"/>
  <c r="BT542" i="1"/>
  <c r="BU542" i="1"/>
  <c r="BV542" i="1"/>
  <c r="BW542" i="1"/>
  <c r="BX542" i="1"/>
  <c r="BY542" i="1"/>
  <c r="BZ542" i="1"/>
  <c r="CA542" i="1"/>
  <c r="CB542" i="1"/>
  <c r="CC542" i="1"/>
  <c r="CD542" i="1"/>
  <c r="CE542" i="1"/>
  <c r="CF542" i="1"/>
  <c r="CG542" i="1"/>
  <c r="CH542" i="1"/>
  <c r="CI542" i="1"/>
  <c r="CJ542" i="1"/>
  <c r="CK542" i="1"/>
  <c r="CL542" i="1"/>
  <c r="CM542" i="1"/>
  <c r="CN542" i="1"/>
  <c r="CO542" i="1"/>
  <c r="CP542" i="1"/>
  <c r="CQ542" i="1"/>
  <c r="CR542" i="1"/>
  <c r="CS542" i="1"/>
  <c r="CT542" i="1"/>
  <c r="CU542" i="1"/>
  <c r="CV542" i="1"/>
  <c r="CW542" i="1"/>
  <c r="CX542" i="1"/>
  <c r="CY542" i="1"/>
  <c r="CZ542" i="1"/>
  <c r="DA542" i="1"/>
  <c r="DB542" i="1"/>
  <c r="DC542" i="1"/>
  <c r="DD542" i="1"/>
  <c r="DE542" i="1"/>
  <c r="DF542" i="1"/>
  <c r="DG542" i="1"/>
  <c r="DH542" i="1"/>
  <c r="DI542" i="1"/>
  <c r="DJ542" i="1"/>
  <c r="K543" i="1"/>
  <c r="L543" i="1"/>
  <c r="M543" i="1"/>
  <c r="N543" i="1"/>
  <c r="O543" i="1"/>
  <c r="P543" i="1"/>
  <c r="Q543" i="1"/>
  <c r="R543" i="1"/>
  <c r="S543" i="1"/>
  <c r="T543" i="1"/>
  <c r="U543" i="1"/>
  <c r="V543" i="1"/>
  <c r="W543" i="1"/>
  <c r="X543" i="1"/>
  <c r="Y543" i="1"/>
  <c r="Z543" i="1"/>
  <c r="AA543" i="1"/>
  <c r="AB543" i="1"/>
  <c r="AC543" i="1"/>
  <c r="AD543" i="1"/>
  <c r="AE543" i="1"/>
  <c r="AF543" i="1"/>
  <c r="AG543" i="1"/>
  <c r="AH543" i="1"/>
  <c r="AI543" i="1"/>
  <c r="AJ543" i="1"/>
  <c r="AK543" i="1"/>
  <c r="AL543" i="1"/>
  <c r="AM543" i="1"/>
  <c r="AN543" i="1"/>
  <c r="AO543" i="1"/>
  <c r="AP543" i="1"/>
  <c r="AQ543" i="1"/>
  <c r="AR543" i="1"/>
  <c r="AS543" i="1"/>
  <c r="AT543" i="1"/>
  <c r="AU543" i="1"/>
  <c r="AV543" i="1"/>
  <c r="AW543" i="1"/>
  <c r="AX543" i="1"/>
  <c r="AY543" i="1"/>
  <c r="AZ543" i="1"/>
  <c r="BA543" i="1"/>
  <c r="BB543" i="1"/>
  <c r="BC543" i="1"/>
  <c r="BD543" i="1"/>
  <c r="BE543" i="1"/>
  <c r="BF543" i="1"/>
  <c r="BG543" i="1"/>
  <c r="BH543" i="1"/>
  <c r="BI543" i="1"/>
  <c r="BJ543" i="1"/>
  <c r="BK543" i="1"/>
  <c r="BL543" i="1"/>
  <c r="BM543" i="1"/>
  <c r="BN543" i="1"/>
  <c r="BO543" i="1"/>
  <c r="BP543" i="1"/>
  <c r="BQ543" i="1"/>
  <c r="BR543" i="1"/>
  <c r="BS543" i="1"/>
  <c r="BT543" i="1"/>
  <c r="BU543" i="1"/>
  <c r="BV543" i="1"/>
  <c r="BW543" i="1"/>
  <c r="BX543" i="1"/>
  <c r="BY543" i="1"/>
  <c r="BZ543" i="1"/>
  <c r="CA543" i="1"/>
  <c r="CB543" i="1"/>
  <c r="CC543" i="1"/>
  <c r="CD543" i="1"/>
  <c r="CE543" i="1"/>
  <c r="CF543" i="1"/>
  <c r="CG543" i="1"/>
  <c r="CH543" i="1"/>
  <c r="CI543" i="1"/>
  <c r="CJ543" i="1"/>
  <c r="CK543" i="1"/>
  <c r="CL543" i="1"/>
  <c r="CM543" i="1"/>
  <c r="CN543" i="1"/>
  <c r="CO543" i="1"/>
  <c r="CP543" i="1"/>
  <c r="CQ543" i="1"/>
  <c r="CR543" i="1"/>
  <c r="CS543" i="1"/>
  <c r="CT543" i="1"/>
  <c r="CU543" i="1"/>
  <c r="CV543" i="1"/>
  <c r="CW543" i="1"/>
  <c r="CX543" i="1"/>
  <c r="CY543" i="1"/>
  <c r="CZ543" i="1"/>
  <c r="DA543" i="1"/>
  <c r="DB543" i="1"/>
  <c r="DC543" i="1"/>
  <c r="DD543" i="1"/>
  <c r="DE543" i="1"/>
  <c r="DF543" i="1"/>
  <c r="DG543" i="1"/>
  <c r="DH543" i="1"/>
  <c r="DI543" i="1"/>
  <c r="DJ543" i="1"/>
  <c r="K544" i="1"/>
  <c r="L544" i="1"/>
  <c r="M544" i="1"/>
  <c r="N544" i="1"/>
  <c r="O544" i="1"/>
  <c r="P544" i="1"/>
  <c r="Q544" i="1"/>
  <c r="R544" i="1"/>
  <c r="S544" i="1"/>
  <c r="T544" i="1"/>
  <c r="U544" i="1"/>
  <c r="V544" i="1"/>
  <c r="W544" i="1"/>
  <c r="X544" i="1"/>
  <c r="Y544" i="1"/>
  <c r="Z544" i="1"/>
  <c r="AA544" i="1"/>
  <c r="AB544" i="1"/>
  <c r="AC544" i="1"/>
  <c r="AE544" i="1"/>
  <c r="AF544" i="1"/>
  <c r="AG544" i="1"/>
  <c r="AH544" i="1"/>
  <c r="AI544" i="1"/>
  <c r="AJ544" i="1"/>
  <c r="AK544" i="1"/>
  <c r="AL544" i="1"/>
  <c r="AM544" i="1"/>
  <c r="AN544" i="1"/>
  <c r="AO544" i="1"/>
  <c r="AP544" i="1"/>
  <c r="AQ544" i="1"/>
  <c r="AR544" i="1"/>
  <c r="AS544" i="1"/>
  <c r="AT544" i="1"/>
  <c r="AU544" i="1"/>
  <c r="AV544" i="1"/>
  <c r="AW544" i="1"/>
  <c r="AX544" i="1"/>
  <c r="AY544" i="1"/>
  <c r="AZ544" i="1"/>
  <c r="BA544" i="1"/>
  <c r="BB544" i="1"/>
  <c r="BC544" i="1"/>
  <c r="BD544" i="1"/>
  <c r="BE544" i="1"/>
  <c r="BF544" i="1"/>
  <c r="BG544" i="1"/>
  <c r="BH544" i="1"/>
  <c r="BI544" i="1"/>
  <c r="BJ544" i="1"/>
  <c r="BK544" i="1"/>
  <c r="BL544" i="1"/>
  <c r="BM544" i="1"/>
  <c r="BN544" i="1"/>
  <c r="BO544" i="1"/>
  <c r="BP544" i="1"/>
  <c r="BQ544" i="1"/>
  <c r="BR544" i="1"/>
  <c r="BS544" i="1"/>
  <c r="BT544" i="1"/>
  <c r="BU544" i="1"/>
  <c r="BV544" i="1"/>
  <c r="BW544" i="1"/>
  <c r="BX544" i="1"/>
  <c r="BY544" i="1"/>
  <c r="BZ544" i="1"/>
  <c r="CA544" i="1"/>
  <c r="CB544" i="1"/>
  <c r="CC544" i="1"/>
  <c r="CD544" i="1"/>
  <c r="CE544" i="1"/>
  <c r="CF544" i="1"/>
  <c r="CG544" i="1"/>
  <c r="CH544" i="1"/>
  <c r="CI544" i="1"/>
  <c r="CJ544" i="1"/>
  <c r="CK544" i="1"/>
  <c r="CL544" i="1"/>
  <c r="CM544" i="1"/>
  <c r="CN544" i="1"/>
  <c r="CO544" i="1"/>
  <c r="CP544" i="1"/>
  <c r="CQ544" i="1"/>
  <c r="CR544" i="1"/>
  <c r="CS544" i="1"/>
  <c r="CT544" i="1"/>
  <c r="CU544" i="1"/>
  <c r="CV544" i="1"/>
  <c r="CW544" i="1"/>
  <c r="CX544" i="1"/>
  <c r="CY544" i="1"/>
  <c r="CZ544" i="1"/>
  <c r="DA544" i="1"/>
  <c r="DB544" i="1"/>
  <c r="DC544" i="1"/>
  <c r="DD544" i="1"/>
  <c r="DE544" i="1"/>
  <c r="DF544" i="1"/>
  <c r="DG544" i="1"/>
  <c r="DH544" i="1"/>
  <c r="DI544" i="1"/>
  <c r="DJ544" i="1"/>
  <c r="K545" i="1"/>
  <c r="L545" i="1"/>
  <c r="M545" i="1"/>
  <c r="N545" i="1"/>
  <c r="O545" i="1"/>
  <c r="P545" i="1"/>
  <c r="Q545" i="1"/>
  <c r="R545" i="1"/>
  <c r="S545" i="1"/>
  <c r="T545" i="1"/>
  <c r="U545" i="1"/>
  <c r="V545" i="1"/>
  <c r="W545" i="1"/>
  <c r="X545" i="1"/>
  <c r="Y545" i="1"/>
  <c r="Z545" i="1"/>
  <c r="AA545" i="1"/>
  <c r="AB545" i="1"/>
  <c r="AC545" i="1"/>
  <c r="AD545" i="1"/>
  <c r="AE545" i="1"/>
  <c r="AF545" i="1"/>
  <c r="AG545" i="1"/>
  <c r="AH545" i="1"/>
  <c r="AI545" i="1"/>
  <c r="AJ545" i="1"/>
  <c r="AK545" i="1"/>
  <c r="AL545" i="1"/>
  <c r="AM545" i="1"/>
  <c r="AN545" i="1"/>
  <c r="AO545" i="1"/>
  <c r="AP545" i="1"/>
  <c r="AQ545" i="1"/>
  <c r="AR545" i="1"/>
  <c r="AS545" i="1"/>
  <c r="AT545" i="1"/>
  <c r="AU545" i="1"/>
  <c r="AV545" i="1"/>
  <c r="AW545" i="1"/>
  <c r="AX545" i="1"/>
  <c r="AY545" i="1"/>
  <c r="AZ545" i="1"/>
  <c r="BA545" i="1"/>
  <c r="BB545" i="1"/>
  <c r="BC545" i="1"/>
  <c r="BD545" i="1"/>
  <c r="BE545" i="1"/>
  <c r="BF545" i="1"/>
  <c r="BG545" i="1"/>
  <c r="BH545" i="1"/>
  <c r="BI545" i="1"/>
  <c r="BJ545" i="1"/>
  <c r="BK545" i="1"/>
  <c r="BL545" i="1"/>
  <c r="BM545" i="1"/>
  <c r="BN545" i="1"/>
  <c r="BO545" i="1"/>
  <c r="BP545" i="1"/>
  <c r="BQ545" i="1"/>
  <c r="BR545" i="1"/>
  <c r="BS545" i="1"/>
  <c r="BT545" i="1"/>
  <c r="BU545" i="1"/>
  <c r="BV545" i="1"/>
  <c r="BW545" i="1"/>
  <c r="BX545" i="1"/>
  <c r="BY545" i="1"/>
  <c r="BZ545" i="1"/>
  <c r="CA545" i="1"/>
  <c r="CB545" i="1"/>
  <c r="CC545" i="1"/>
  <c r="CD545" i="1"/>
  <c r="CE545" i="1"/>
  <c r="CF545" i="1"/>
  <c r="CG545" i="1"/>
  <c r="CH545" i="1"/>
  <c r="CI545" i="1"/>
  <c r="CJ545" i="1"/>
  <c r="CK545" i="1"/>
  <c r="CL545" i="1"/>
  <c r="CM545" i="1"/>
  <c r="CN545" i="1"/>
  <c r="CO545" i="1"/>
  <c r="CP545" i="1"/>
  <c r="CQ545" i="1"/>
  <c r="CR545" i="1"/>
  <c r="CS545" i="1"/>
  <c r="CT545" i="1"/>
  <c r="CU545" i="1"/>
  <c r="CV545" i="1"/>
  <c r="CW545" i="1"/>
  <c r="CX545" i="1"/>
  <c r="CY545" i="1"/>
  <c r="CZ545" i="1"/>
  <c r="DA545" i="1"/>
  <c r="DB545" i="1"/>
  <c r="DC545" i="1"/>
  <c r="DD545" i="1"/>
  <c r="DE545" i="1"/>
  <c r="DF545" i="1"/>
  <c r="DG545" i="1"/>
  <c r="DH545" i="1"/>
  <c r="DI545" i="1"/>
  <c r="DJ545" i="1"/>
  <c r="K546" i="1"/>
  <c r="L546" i="1"/>
  <c r="M546" i="1"/>
  <c r="N546" i="1"/>
  <c r="O546" i="1"/>
  <c r="P546" i="1"/>
  <c r="Q546" i="1"/>
  <c r="R546" i="1"/>
  <c r="S546" i="1"/>
  <c r="T546" i="1"/>
  <c r="U546" i="1"/>
  <c r="V546" i="1"/>
  <c r="W546" i="1"/>
  <c r="X546" i="1"/>
  <c r="Y546" i="1"/>
  <c r="Z546" i="1"/>
  <c r="AA546" i="1"/>
  <c r="AB546" i="1"/>
  <c r="AC546" i="1"/>
  <c r="AD546" i="1"/>
  <c r="AE546" i="1"/>
  <c r="AF546" i="1"/>
  <c r="AG546" i="1"/>
  <c r="AH546" i="1"/>
  <c r="AI546" i="1"/>
  <c r="AJ546" i="1"/>
  <c r="AK546" i="1"/>
  <c r="AL546" i="1"/>
  <c r="AM546" i="1"/>
  <c r="AN546" i="1"/>
  <c r="AO546" i="1"/>
  <c r="AP546" i="1"/>
  <c r="AQ546" i="1"/>
  <c r="AR546" i="1"/>
  <c r="AS546" i="1"/>
  <c r="AT546" i="1"/>
  <c r="AU546" i="1"/>
  <c r="AV546" i="1"/>
  <c r="AW546" i="1"/>
  <c r="AX546" i="1"/>
  <c r="AY546" i="1"/>
  <c r="AZ546" i="1"/>
  <c r="BA546" i="1"/>
  <c r="BB546" i="1"/>
  <c r="BC546" i="1"/>
  <c r="BD546" i="1"/>
  <c r="BE546" i="1"/>
  <c r="BF546" i="1"/>
  <c r="BG546" i="1"/>
  <c r="BH546" i="1"/>
  <c r="BI546" i="1"/>
  <c r="BJ546" i="1"/>
  <c r="BK546" i="1"/>
  <c r="BL546" i="1"/>
  <c r="BM546" i="1"/>
  <c r="BN546" i="1"/>
  <c r="BO546" i="1"/>
  <c r="BP546" i="1"/>
  <c r="BQ546" i="1"/>
  <c r="BR546" i="1"/>
  <c r="BS546" i="1"/>
  <c r="BT546" i="1"/>
  <c r="BU546" i="1"/>
  <c r="BV546" i="1"/>
  <c r="BW546" i="1"/>
  <c r="BX546" i="1"/>
  <c r="BY546" i="1"/>
  <c r="BZ546" i="1"/>
  <c r="CA546" i="1"/>
  <c r="CB546" i="1"/>
  <c r="CC546" i="1"/>
  <c r="CD546" i="1"/>
  <c r="CE546" i="1"/>
  <c r="CF546" i="1"/>
  <c r="CG546" i="1"/>
  <c r="CH546" i="1"/>
  <c r="CI546" i="1"/>
  <c r="CJ546" i="1"/>
  <c r="CK546" i="1"/>
  <c r="CL546" i="1"/>
  <c r="CM546" i="1"/>
  <c r="CN546" i="1"/>
  <c r="CO546" i="1"/>
  <c r="CP546" i="1"/>
  <c r="CQ546" i="1"/>
  <c r="CR546" i="1"/>
  <c r="CS546" i="1"/>
  <c r="CT546" i="1"/>
  <c r="CU546" i="1"/>
  <c r="CV546" i="1"/>
  <c r="CW546" i="1"/>
  <c r="CX546" i="1"/>
  <c r="CY546" i="1"/>
  <c r="CZ546" i="1"/>
  <c r="DA546" i="1"/>
  <c r="DB546" i="1"/>
  <c r="DC546" i="1"/>
  <c r="DD546" i="1"/>
  <c r="DE546" i="1"/>
  <c r="DF546" i="1"/>
  <c r="DG546" i="1"/>
  <c r="DH546" i="1"/>
  <c r="DI546" i="1"/>
  <c r="DJ546" i="1"/>
  <c r="J546" i="1"/>
  <c r="J545" i="1"/>
  <c r="J544" i="1"/>
  <c r="J543" i="1"/>
  <c r="J542" i="1"/>
  <c r="AN12" i="8" l="1"/>
  <c r="F12" i="8"/>
  <c r="S12" i="8"/>
  <c r="L12" i="8"/>
  <c r="AG12" i="8"/>
  <c r="B12" i="8"/>
  <c r="G11" i="5"/>
  <c r="AA11" i="5"/>
  <c r="J11" i="5"/>
  <c r="Z10" i="5"/>
  <c r="L10" i="5"/>
  <c r="L11" i="5"/>
  <c r="O11" i="5"/>
  <c r="I11" i="5"/>
  <c r="M11" i="5"/>
  <c r="K11" i="5"/>
  <c r="AC11" i="5"/>
  <c r="V11" i="5"/>
  <c r="Z11" i="5"/>
  <c r="AJ11" i="5"/>
  <c r="X11" i="5"/>
  <c r="B11" i="5"/>
  <c r="AO11" i="5"/>
  <c r="X10" i="5"/>
  <c r="AO10" i="5"/>
  <c r="AI10" i="5"/>
  <c r="H10" i="5"/>
  <c r="AK10" i="5"/>
  <c r="U10" i="5"/>
  <c r="Q10" i="5"/>
  <c r="AI11" i="5"/>
  <c r="H11" i="5"/>
  <c r="AK11" i="5"/>
  <c r="U11" i="5"/>
  <c r="Q11" i="5"/>
  <c r="G10" i="5"/>
  <c r="AE10" i="5"/>
  <c r="AD10" i="5"/>
  <c r="AA10" i="5"/>
  <c r="N10" i="5"/>
  <c r="AE11" i="5"/>
  <c r="AD11" i="5"/>
  <c r="N11" i="5"/>
  <c r="F10" i="5"/>
  <c r="E10" i="5"/>
  <c r="AM10" i="5"/>
  <c r="AG10" i="5"/>
  <c r="D10" i="5"/>
  <c r="F11" i="5"/>
  <c r="E11" i="5"/>
  <c r="AM11" i="5"/>
  <c r="AG11" i="5"/>
  <c r="D11" i="5"/>
  <c r="T10" i="5"/>
  <c r="O10" i="5"/>
  <c r="AB10" i="5"/>
  <c r="AL10" i="5"/>
  <c r="T11" i="5"/>
  <c r="AB11" i="5"/>
  <c r="AL11" i="5"/>
  <c r="W10" i="5"/>
  <c r="J10" i="5"/>
  <c r="R10" i="5"/>
  <c r="S10" i="5"/>
  <c r="W11" i="5"/>
  <c r="R11" i="5"/>
  <c r="S11" i="5"/>
  <c r="I10" i="5"/>
  <c r="B10" i="5"/>
  <c r="AJ10" i="5"/>
  <c r="M10" i="5"/>
  <c r="K10" i="5"/>
  <c r="C10" i="5"/>
  <c r="AC10" i="5"/>
  <c r="V10" i="5"/>
  <c r="C11" i="5"/>
  <c r="C10" i="4"/>
  <c r="F11" i="4"/>
  <c r="F12" i="4" s="1"/>
  <c r="E11" i="4"/>
  <c r="C11" i="4"/>
  <c r="C12" i="4" s="1"/>
  <c r="F10" i="4"/>
  <c r="D10" i="4"/>
  <c r="B10" i="4"/>
  <c r="E10" i="4"/>
  <c r="B11" i="4"/>
  <c r="D11" i="4"/>
  <c r="D12" i="4" s="1"/>
  <c r="G12" i="3"/>
  <c r="H12" i="3"/>
  <c r="D10" i="3"/>
  <c r="D12" i="3" s="1"/>
  <c r="E10" i="3"/>
  <c r="E12" i="3" s="1"/>
  <c r="H10" i="3"/>
  <c r="B10" i="3"/>
  <c r="B12" i="3" s="1"/>
  <c r="F10" i="3"/>
  <c r="F12" i="3" s="1"/>
  <c r="L12" i="5" l="1"/>
  <c r="AO12" i="5"/>
  <c r="X12" i="5"/>
  <c r="Z12" i="5"/>
  <c r="AA12" i="5"/>
  <c r="F12" i="5"/>
  <c r="W12" i="5"/>
  <c r="AL12" i="5"/>
  <c r="N12" i="5"/>
  <c r="V12" i="5"/>
  <c r="AJ12" i="5"/>
  <c r="G12" i="5"/>
  <c r="T12" i="5"/>
  <c r="AE12" i="5"/>
  <c r="U12" i="5"/>
  <c r="K12" i="5"/>
  <c r="B12" i="5"/>
  <c r="AD12" i="5"/>
  <c r="D12" i="5"/>
  <c r="AK12" i="5"/>
  <c r="AG12" i="5"/>
  <c r="H12" i="5"/>
  <c r="I12" i="5"/>
  <c r="R12" i="5"/>
  <c r="AB12" i="5"/>
  <c r="Q12" i="5"/>
  <c r="C12" i="5"/>
  <c r="AM12" i="5"/>
  <c r="AI12" i="5"/>
  <c r="S12" i="5"/>
  <c r="E12" i="5"/>
  <c r="O12" i="5"/>
  <c r="AC12" i="5"/>
  <c r="M12" i="5"/>
  <c r="J12" i="5"/>
  <c r="E12" i="4"/>
  <c r="B12" i="4"/>
</calcChain>
</file>

<file path=xl/sharedStrings.xml><?xml version="1.0" encoding="utf-8"?>
<sst xmlns="http://schemas.openxmlformats.org/spreadsheetml/2006/main" count="22623" uniqueCount="2850">
  <si>
    <t>SiteVisited</t>
  </si>
  <si>
    <t>VisitId</t>
  </si>
  <si>
    <t>VisitTime</t>
  </si>
  <si>
    <t>_BROWSER</t>
  </si>
  <si>
    <t>_IP</t>
  </si>
  <si>
    <t>_MOBILE</t>
  </si>
  <si>
    <t>_PLATFORM</t>
  </si>
  <si>
    <t>Q_Comment</t>
  </si>
  <si>
    <t>S2_P0_T0_txt</t>
  </si>
  <si>
    <t>S2_P1_T0_Art_Creativity_Center</t>
  </si>
  <si>
    <t>S2_P1_T0_Art_Creativity_Center_txt</t>
  </si>
  <si>
    <t>S2_P2_T0_Film_and_Emerging_Media</t>
  </si>
  <si>
    <t>S2_P2_T0_Film_and_Emerging_Media_txt</t>
  </si>
  <si>
    <t>S2_P3_T0_Education</t>
  </si>
  <si>
    <t>S2_P3_T0_Education_txt</t>
  </si>
  <si>
    <t>S2_P4_T0_Innovation_New_Business</t>
  </si>
  <si>
    <t>S2_P4_T0_Innovation_New_Business_txt</t>
  </si>
  <si>
    <t>S2_P5_T0_Community_Life</t>
  </si>
  <si>
    <t>S2_P5_T0_Community_Life_txt</t>
  </si>
  <si>
    <t>S2_P6_T0_Sustainability</t>
  </si>
  <si>
    <t>S2_P6_T0_Sustainability_txt</t>
  </si>
  <si>
    <t>S2_P7_T0_Connectivity</t>
  </si>
  <si>
    <t>S2_P7_T0_Connectivity_txt</t>
  </si>
  <si>
    <t>S2_P8_T0_Housing</t>
  </si>
  <si>
    <t>S2_P8_T0_Housing_txt</t>
  </si>
  <si>
    <t>S3_P1_T0_Midtown_Motion</t>
  </si>
  <si>
    <t>S3_P1_T0_Midtown_Motion_Txt</t>
  </si>
  <si>
    <t>S3_P2_T0_Midtown_Fusion</t>
  </si>
  <si>
    <t>S3_P2_T0_Midtown_Fusion_Txt</t>
  </si>
  <si>
    <t>S3_P3_T0_Midtown_Ecodistrict</t>
  </si>
  <si>
    <t>S3_P3_T0_Midtown_Ecodistrict_Txt</t>
  </si>
  <si>
    <t>S3_P4_T0_Watershed_of_Creativity</t>
  </si>
  <si>
    <t>S3_P4_T0_Watershed_of_Creativity_Txt</t>
  </si>
  <si>
    <t>S3_P5_T0_Collaborate_and_Connect</t>
  </si>
  <si>
    <t>S3_P5_T0_Collaborate_and_Connect_Txt</t>
  </si>
  <si>
    <t>S4_P1_T1_Performing_Arts_Complex</t>
  </si>
  <si>
    <t>S4_P1_T1_Performing_Arts_Complex_txt</t>
  </si>
  <si>
    <t>S4_P1_T2_Contemporary_Culture_Ctr</t>
  </si>
  <si>
    <t>S4_P1_T2_Contemporary_Culture_Ctr_txt</t>
  </si>
  <si>
    <t>S4_P1_T3_Pavilion_Ampitheater</t>
  </si>
  <si>
    <t>S4_P1_T3_Pavilion_Ampitheater_txt</t>
  </si>
  <si>
    <t>S4_P1_T4_Event_Spaces</t>
  </si>
  <si>
    <t>S4_P1_T4_Event_Spaces_txt</t>
  </si>
  <si>
    <t>S4_P1_T5_Art_Park</t>
  </si>
  <si>
    <t>S4_P1_T5_Art_Park_txt</t>
  </si>
  <si>
    <t>S4_P2_T1_Garson_Studio_Complex</t>
  </si>
  <si>
    <t>S4_P2_T1_Garson_Studio_Complex_txt</t>
  </si>
  <si>
    <t>S4_P2_T2_Film_School</t>
  </si>
  <si>
    <t>S4_P2_T2_Film_School_txt</t>
  </si>
  <si>
    <t>S4_P2_T3_The_New_Screen</t>
  </si>
  <si>
    <t>S4_P2_T3_The_New_Screen_txt</t>
  </si>
  <si>
    <t>S4_P2_T4_Emerging_Media_Center</t>
  </si>
  <si>
    <t>S4_P2_T4_Emerging_Media_Center_txt</t>
  </si>
  <si>
    <t>S4_P2_T5_Technical_Training</t>
  </si>
  <si>
    <t>S4_P2_T5_Technical_Training_txt</t>
  </si>
  <si>
    <t>S4_P3_T1_Education_Village</t>
  </si>
  <si>
    <t>S4_P3_T1_Education_Village_txt</t>
  </si>
  <si>
    <t>S4_P3_T2_Renewed_Fogelson_Library</t>
  </si>
  <si>
    <t>S4_P3_T2_Renewed_Fogelson_Library_txt</t>
  </si>
  <si>
    <t>S4_P3_T3_Campus_Quad</t>
  </si>
  <si>
    <t>S4_P3_T3_Campus_Quad_txt</t>
  </si>
  <si>
    <t>S4_P3_T4_Teen_Center</t>
  </si>
  <si>
    <t>S4_P3_T4_Teen_Center_txt</t>
  </si>
  <si>
    <t>S4_P3_T5_Art_and_Design_School</t>
  </si>
  <si>
    <t>S4_P3_T5_Art_and_Design_School_txt</t>
  </si>
  <si>
    <t>S4_P4_T1_Entrepreneur_Center</t>
  </si>
  <si>
    <t>S4_P4_T1_Entrepreneur_Center_txt</t>
  </si>
  <si>
    <t>S4_P4_T2_Center_Civic_Innovation</t>
  </si>
  <si>
    <t>S4_P4_T2_Center_Civic_Innovation_txt</t>
  </si>
  <si>
    <t>S4_P4_T3_Small_Business_Center</t>
  </si>
  <si>
    <t>S4_P4_T3_Small_Business_Center_txt</t>
  </si>
  <si>
    <t>S4_P4_T4_Premier_Maker_Space</t>
  </si>
  <si>
    <t>S4_P4_T4_Premier_Maker_Space_txt</t>
  </si>
  <si>
    <t>S4_P4_T5_Tech_Hub</t>
  </si>
  <si>
    <t>S4_P4_T5_Tech_Hub_txt</t>
  </si>
  <si>
    <t>S4_P5_T1_Large_Urban_Park</t>
  </si>
  <si>
    <t>S4_P5_T1_Large_Urban_Park_txt</t>
  </si>
  <si>
    <t>S4_P5_T2_New_Plaza</t>
  </si>
  <si>
    <t>S4_P5_T2_New_Plaza_txt</t>
  </si>
  <si>
    <t>S4_P5_T3_Joint_Day_Senior_Care</t>
  </si>
  <si>
    <t>S4_P5_T3_Joint_Day_Senior_Care_txt</t>
  </si>
  <si>
    <t>S4_P5_T4_Recreation_Network</t>
  </si>
  <si>
    <t>S4_P5_T4_Recreation_Network_txt</t>
  </si>
  <si>
    <t>S4_P5_T5_Outdoor_Spaces</t>
  </si>
  <si>
    <t>S4_P5_T5_Outdoor_Spaces_txt</t>
  </si>
  <si>
    <t>S4_P6_T1_Water</t>
  </si>
  <si>
    <t>S4_P6_T1_Water_txt</t>
  </si>
  <si>
    <t>S4_P6_T2_Solar</t>
  </si>
  <si>
    <t>S4_P6_T2_Solar_txt</t>
  </si>
  <si>
    <t>S4_P6_T3_Living_Infrastructure</t>
  </si>
  <si>
    <t>S4_P6_T3_Living_Infrastructure_txt</t>
  </si>
  <si>
    <t>S4_P6_T4_Arroyo_de_los_Chamisos</t>
  </si>
  <si>
    <t>S4_P6_T4_Arroyo_de_los_Chamisos_txt</t>
  </si>
  <si>
    <t>S4_P6_T5_Green_Shade</t>
  </si>
  <si>
    <t>S4_P6_T5_Green_Shade_txt</t>
  </si>
  <si>
    <t>S4_P7_T1_Inviting_Entrance</t>
  </si>
  <si>
    <t>S4_P7_T1_Inviting_Entrance_txt</t>
  </si>
  <si>
    <t>S4_P7_T2_Physical_Connectivity</t>
  </si>
  <si>
    <t>S4_P7_T2_Physical_Connectivity_txt</t>
  </si>
  <si>
    <t>S4_P7_T3_Transit_Center</t>
  </si>
  <si>
    <t>S4_P7_T3_Transit_Center_txt</t>
  </si>
  <si>
    <t>S4_P7_T4_Digital_Connectivity</t>
  </si>
  <si>
    <t>S4_P7_T4_Digital_Connectivity_txt</t>
  </si>
  <si>
    <t>S4_P7_T5_Pedestrian_Scale</t>
  </si>
  <si>
    <t>S4_P7_T5_Pedestrian_Scale_txt</t>
  </si>
  <si>
    <t>S4_P8_T1_Convert_Big_Box_Retail</t>
  </si>
  <si>
    <t>S4_P8_T1_Convert_Big_Box_Retail_txt</t>
  </si>
  <si>
    <t>S4_P8_T2_Courtyards_and_parks</t>
  </si>
  <si>
    <t>S4_P8_T2_Courtyards_and_parks_txt</t>
  </si>
  <si>
    <t>S4_P8_T3_Walkable_Neighborhoods</t>
  </si>
  <si>
    <t>S4_P8_T3_Walkable_Neighborhoods_txt</t>
  </si>
  <si>
    <t>S4_P8_T4_Housing_Strategies</t>
  </si>
  <si>
    <t>S4_P8_T4_Housing_Strategies_txt</t>
  </si>
  <si>
    <t>S4_P8_T5_MixedUse</t>
  </si>
  <si>
    <t>S4_P8_T5_MixedUse_txt</t>
  </si>
  <si>
    <t>XIT_Custom1</t>
  </si>
  <si>
    <t>XIT_Custom2</t>
  </si>
  <si>
    <t>XIT_Custom3</t>
  </si>
  <si>
    <t>XIT_Custom4</t>
  </si>
  <si>
    <t>XIT_Custom5</t>
  </si>
  <si>
    <t xml:space="preserve">Browser </t>
  </si>
  <si>
    <t xml:space="preserve">IP </t>
  </si>
  <si>
    <t xml:space="preserve">Mobile </t>
  </si>
  <si>
    <t xml:space="preserve">Platform </t>
  </si>
  <si>
    <t xml:space="preserve">Please share any additional thoughts - Comment </t>
  </si>
  <si>
    <t xml:space="preserve">Suggest another - Comment </t>
  </si>
  <si>
    <t xml:space="preserve">Art &amp; Creativity Center </t>
  </si>
  <si>
    <t xml:space="preserve">Art Creativity Center - Comment </t>
  </si>
  <si>
    <t xml:space="preserve">Film and Emerging Media </t>
  </si>
  <si>
    <t xml:space="preserve">Film and Emerging Media - Comment </t>
  </si>
  <si>
    <t xml:space="preserve">Education </t>
  </si>
  <si>
    <t xml:space="preserve">Education - Comment </t>
  </si>
  <si>
    <t xml:space="preserve">Innovation &amp; New Business </t>
  </si>
  <si>
    <t xml:space="preserve">Innovation New Business - Comment </t>
  </si>
  <si>
    <t xml:space="preserve">Community Life </t>
  </si>
  <si>
    <t xml:space="preserve">Community Life - Comment </t>
  </si>
  <si>
    <t xml:space="preserve">Sustainability </t>
  </si>
  <si>
    <t xml:space="preserve">Sustainability - Comment </t>
  </si>
  <si>
    <t xml:space="preserve">Connectivity </t>
  </si>
  <si>
    <t xml:space="preserve">Connectivity - Comment </t>
  </si>
  <si>
    <t xml:space="preserve">Housing </t>
  </si>
  <si>
    <t xml:space="preserve">Housing - Comment </t>
  </si>
  <si>
    <t xml:space="preserve">Midtown Motion </t>
  </si>
  <si>
    <t xml:space="preserve">Midtown Motion - Comment </t>
  </si>
  <si>
    <t xml:space="preserve">Midtown Fusion </t>
  </si>
  <si>
    <t xml:space="preserve">Midtown Fusion - Comment </t>
  </si>
  <si>
    <t xml:space="preserve">Midtown Ecodistrict </t>
  </si>
  <si>
    <t xml:space="preserve">Midtown Ecodistrict - Comment </t>
  </si>
  <si>
    <t xml:space="preserve">Watershed of Creativity </t>
  </si>
  <si>
    <t xml:space="preserve">Watershed of Creativity - Comment </t>
  </si>
  <si>
    <t xml:space="preserve">Collaborate and Connect </t>
  </si>
  <si>
    <t xml:space="preserve">Collaborate and Connect - Comment </t>
  </si>
  <si>
    <t xml:space="preserve">Performing Arts Complex </t>
  </si>
  <si>
    <t xml:space="preserve">Comment on Performing Arts Complex - Comment </t>
  </si>
  <si>
    <t xml:space="preserve">Contemporary Culture Ctr </t>
  </si>
  <si>
    <t xml:space="preserve">Comment on Contemporary Culture Ctr - Comment </t>
  </si>
  <si>
    <t xml:space="preserve">Pavilion Ampitheater </t>
  </si>
  <si>
    <t xml:space="preserve">Comment on Pavilion Ampitheater - Comment </t>
  </si>
  <si>
    <t xml:space="preserve">Event Spaces </t>
  </si>
  <si>
    <t xml:space="preserve">Comment on Event Spaces - Comment </t>
  </si>
  <si>
    <t xml:space="preserve">Art Park </t>
  </si>
  <si>
    <t xml:space="preserve">Comment on Art Park - Comment </t>
  </si>
  <si>
    <t xml:space="preserve">Garson Studio Complex </t>
  </si>
  <si>
    <t xml:space="preserve">Comment on Garson Studio Complex - Comment </t>
  </si>
  <si>
    <t xml:space="preserve">Film School </t>
  </si>
  <si>
    <t xml:space="preserve">Comment on Film School - Comment </t>
  </si>
  <si>
    <t xml:space="preserve">The New Screen </t>
  </si>
  <si>
    <t xml:space="preserve">Comment on The New Screen - Comment </t>
  </si>
  <si>
    <t xml:space="preserve">Emerging Media Center </t>
  </si>
  <si>
    <t xml:space="preserve">Comment on Emerging Media Center - Comment </t>
  </si>
  <si>
    <t xml:space="preserve">Technical Training </t>
  </si>
  <si>
    <t xml:space="preserve">Comment on Technical Training - Comment </t>
  </si>
  <si>
    <t xml:space="preserve">Education Village </t>
  </si>
  <si>
    <t xml:space="preserve">Comment on Education Village - Comment </t>
  </si>
  <si>
    <t xml:space="preserve">Renewed Fogelson Library </t>
  </si>
  <si>
    <t xml:space="preserve">Comment on Renewed Fogelson Library - Comment </t>
  </si>
  <si>
    <t xml:space="preserve">Campus Quad </t>
  </si>
  <si>
    <t xml:space="preserve">Comment on Campus Quad - Comment </t>
  </si>
  <si>
    <t xml:space="preserve">Teen Center </t>
  </si>
  <si>
    <t xml:space="preserve">Comment on Teen Center - Comment </t>
  </si>
  <si>
    <t xml:space="preserve">Art and Design School </t>
  </si>
  <si>
    <t xml:space="preserve">Comment on Art and Design School - Comment </t>
  </si>
  <si>
    <t xml:space="preserve">Entrepreneur Center </t>
  </si>
  <si>
    <t xml:space="preserve">Comment on Entrepreneur Center - Comment </t>
  </si>
  <si>
    <t xml:space="preserve">Center Civic Innovation </t>
  </si>
  <si>
    <t xml:space="preserve">Comment on Center Civic Innovation - Comment </t>
  </si>
  <si>
    <t xml:space="preserve">Small Business Center </t>
  </si>
  <si>
    <t xml:space="preserve">Comment on Small Business Center - Comment </t>
  </si>
  <si>
    <t xml:space="preserve">Premier Maker Space </t>
  </si>
  <si>
    <t xml:space="preserve">Comment on Premier Maker Space - Comment </t>
  </si>
  <si>
    <t xml:space="preserve">Tech Hub </t>
  </si>
  <si>
    <t xml:space="preserve">Comment on Tech Hub - Comment </t>
  </si>
  <si>
    <t xml:space="preserve">Large Urban Park </t>
  </si>
  <si>
    <t xml:space="preserve">Comment on Large Urban Park - Comment </t>
  </si>
  <si>
    <t xml:space="preserve">New Plaza </t>
  </si>
  <si>
    <t xml:space="preserve">Comment on New Plaza - Comment </t>
  </si>
  <si>
    <t xml:space="preserve">Joint Day Senior Care </t>
  </si>
  <si>
    <t xml:space="preserve">Comment on Joint Day Senior Care - Comment </t>
  </si>
  <si>
    <t xml:space="preserve">Recreation Network </t>
  </si>
  <si>
    <t xml:space="preserve">Comment on Recreation Network - Comment </t>
  </si>
  <si>
    <t xml:space="preserve">Outdoor Spaces </t>
  </si>
  <si>
    <t xml:space="preserve">Comment on Outdoor Spaces - Comment </t>
  </si>
  <si>
    <t xml:space="preserve">Water </t>
  </si>
  <si>
    <t xml:space="preserve">Comment on Water - Comment </t>
  </si>
  <si>
    <t xml:space="preserve">Solar </t>
  </si>
  <si>
    <t xml:space="preserve">Comment on Solar - Comment </t>
  </si>
  <si>
    <t xml:space="preserve">Living Infrastructure </t>
  </si>
  <si>
    <t xml:space="preserve">Comment on Living Infrastructure - Comment </t>
  </si>
  <si>
    <t xml:space="preserve">Arroyo de los Chamisos </t>
  </si>
  <si>
    <t xml:space="preserve">Comment on Arroyo de los Chamisos - Comment </t>
  </si>
  <si>
    <t xml:space="preserve">Green Shade </t>
  </si>
  <si>
    <t xml:space="preserve">Comment on Green Shade - Comment </t>
  </si>
  <si>
    <t xml:space="preserve">Inviting Entrance </t>
  </si>
  <si>
    <t xml:space="preserve">Comment on Inviting Entrance - Comment </t>
  </si>
  <si>
    <t xml:space="preserve">Physical Connectivity </t>
  </si>
  <si>
    <t xml:space="preserve">Comment on Physical Connectivity - Comment </t>
  </si>
  <si>
    <t xml:space="preserve">Transit Center </t>
  </si>
  <si>
    <t xml:space="preserve">Comment on Transit Center - Comment </t>
  </si>
  <si>
    <t xml:space="preserve">Digital Connectivity </t>
  </si>
  <si>
    <t xml:space="preserve">Comment on Digital Connectivity - Comment </t>
  </si>
  <si>
    <t xml:space="preserve">Pedestrian Scale </t>
  </si>
  <si>
    <t xml:space="preserve">Comment on Pedestrian Scale - Comment </t>
  </si>
  <si>
    <t xml:space="preserve">Convert Big Box Retail </t>
  </si>
  <si>
    <t xml:space="preserve">Comment on Convert Big Box Retail - Comment </t>
  </si>
  <si>
    <t xml:space="preserve">Courtyards and parks </t>
  </si>
  <si>
    <t xml:space="preserve">Comment on Courtyards and parks - Comment </t>
  </si>
  <si>
    <t xml:space="preserve">Walkable Neighborhoods </t>
  </si>
  <si>
    <t xml:space="preserve">Comment on Walkable Neighborhoods - Comment </t>
  </si>
  <si>
    <t xml:space="preserve">Housing Strategies </t>
  </si>
  <si>
    <t xml:space="preserve">Comment on Housing Strategies - Comment </t>
  </si>
  <si>
    <t xml:space="preserve">MixedUse </t>
  </si>
  <si>
    <t xml:space="preserve">Comment on MixedUse - Comment </t>
  </si>
  <si>
    <t xml:space="preserve">Please tell us your age </t>
  </si>
  <si>
    <t xml:space="preserve">What is your gender </t>
  </si>
  <si>
    <t xml:space="preserve">What is your ethnicity </t>
  </si>
  <si>
    <t xml:space="preserve">Which area do you live in </t>
  </si>
  <si>
    <t xml:space="preserve">What is your approximate household income </t>
  </si>
  <si>
    <t>midtowncampus.metroquest.com</t>
  </si>
  <si>
    <t>3043164</t>
  </si>
  <si>
    <t>18-4-2018 17:23:44</t>
  </si>
  <si>
    <t>Chrome66</t>
  </si>
  <si>
    <t>97.123.189.155</t>
  </si>
  <si>
    <t>0</t>
  </si>
  <si>
    <t>Web</t>
  </si>
  <si>
    <t>no comment</t>
  </si>
  <si>
    <t>75 or above</t>
  </si>
  <si>
    <t>Female</t>
  </si>
  <si>
    <t>NonHispanic White</t>
  </si>
  <si>
    <t>East SideCanyon RoadHyde Park</t>
  </si>
  <si>
    <t>Prefer not to answer</t>
  </si>
  <si>
    <t>3043227</t>
  </si>
  <si>
    <t>18-4-2018 17:47:44</t>
  </si>
  <si>
    <t>InternetExplorer11</t>
  </si>
  <si>
    <t>164.64.81.53</t>
  </si>
  <si>
    <t>5</t>
  </si>
  <si>
    <t>4</t>
  </si>
  <si>
    <t>3</t>
  </si>
  <si>
    <t>2</t>
  </si>
  <si>
    <t>1</t>
  </si>
  <si>
    <t>4554</t>
  </si>
  <si>
    <t>Native American Alaska Native</t>
  </si>
  <si>
    <t>Airport RoadTierra ContentaVista Primera</t>
  </si>
  <si>
    <t>100000 to 149999</t>
  </si>
  <si>
    <t>3043233</t>
  </si>
  <si>
    <t>18-4-2018 17:50:49</t>
  </si>
  <si>
    <t>Chrome65</t>
  </si>
  <si>
    <t>198.176.219.220</t>
  </si>
  <si>
    <t>2534</t>
  </si>
  <si>
    <t>Male</t>
  </si>
  <si>
    <t>Hispanic Latino</t>
  </si>
  <si>
    <t>SF County neighborhood not listed</t>
  </si>
  <si>
    <t>35000 to 49999</t>
  </si>
  <si>
    <t>3043237</t>
  </si>
  <si>
    <t>18-4-2018 17:51:34</t>
  </si>
  <si>
    <t>198.176.219.211</t>
  </si>
  <si>
    <t>MidCerrillos CorridorBacaCasa Alegre</t>
  </si>
  <si>
    <t>3043239</t>
  </si>
  <si>
    <t>18-4-2018 17:52:16</t>
  </si>
  <si>
    <t>Chrome58</t>
  </si>
  <si>
    <t>198.176.219.215</t>
  </si>
  <si>
    <t>Always keeping in mind that the security of the people that will be going to this area needs to have police</t>
  </si>
  <si>
    <t>South Capital</t>
  </si>
  <si>
    <t>50000 to 74999</t>
  </si>
  <si>
    <t>3043244</t>
  </si>
  <si>
    <t>18-4-2018 17:54:45</t>
  </si>
  <si>
    <t>Chrome51</t>
  </si>
  <si>
    <t>198.176.219.221</t>
  </si>
  <si>
    <t>3043265</t>
  </si>
  <si>
    <t>18-4-2018 18:02:42</t>
  </si>
  <si>
    <t>3544</t>
  </si>
  <si>
    <t>Decline to State</t>
  </si>
  <si>
    <t>BellamahZiaSiringo</t>
  </si>
  <si>
    <t>3043269</t>
  </si>
  <si>
    <t>18-4-2018 18:03:23</t>
  </si>
  <si>
    <t>198.176.219.212</t>
  </si>
  <si>
    <t>75000 to 99999</t>
  </si>
  <si>
    <t>3043315</t>
  </si>
  <si>
    <t>18-4-2018 18:23:16</t>
  </si>
  <si>
    <t>Chrome63</t>
  </si>
  <si>
    <t>174.237.1.231</t>
  </si>
  <si>
    <t>Mobile</t>
  </si>
  <si>
    <t>Agua Fria Village</t>
  </si>
  <si>
    <t>3043336</t>
  </si>
  <si>
    <t>18-4-2018 18:40:40</t>
  </si>
  <si>
    <t>75.161.46.71</t>
  </si>
  <si>
    <t>old school</t>
  </si>
  <si>
    <t>looks scattered</t>
  </si>
  <si>
    <t>I like the "process" orientation ... will people understand it?</t>
  </si>
  <si>
    <t>like the concept and layout</t>
  </si>
  <si>
    <t>no more box buildings - be more creative</t>
  </si>
  <si>
    <t>DowntownRailyard</t>
  </si>
  <si>
    <t>3043351</t>
  </si>
  <si>
    <t>18-4-2018 18:45:28</t>
  </si>
  <si>
    <t>Rodeo RoadRichardsRancho Viejo</t>
  </si>
  <si>
    <t>20000 to 24999</t>
  </si>
  <si>
    <t>3043354</t>
  </si>
  <si>
    <t>18-4-2018 18:45:57</t>
  </si>
  <si>
    <t>164.64.74.12</t>
  </si>
  <si>
    <t>Nava AdeLas Soleras</t>
  </si>
  <si>
    <t>3043370</t>
  </si>
  <si>
    <t>18-4-2018 18:53:50</t>
  </si>
  <si>
    <t>SoutheastOld Santa Fe TrailOld Pecos Trail</t>
  </si>
  <si>
    <t>3043374</t>
  </si>
  <si>
    <t>18-4-2018 18:55:25</t>
  </si>
  <si>
    <t>63.232.20.2</t>
  </si>
  <si>
    <t>3043407</t>
  </si>
  <si>
    <t>18-4-2018 19:05:03</t>
  </si>
  <si>
    <t>216.158.243.174</t>
  </si>
  <si>
    <t>Film and media income producing property</t>
  </si>
  <si>
    <t>3043411</t>
  </si>
  <si>
    <t>18-4-2018 19:06:09</t>
  </si>
  <si>
    <t>I think digital connectivity will be important in making SFe a competitive city for tech related opportunities.</t>
  </si>
  <si>
    <t>5564</t>
  </si>
  <si>
    <t>African American Black AfroCaribbean</t>
  </si>
  <si>
    <t>3043466</t>
  </si>
  <si>
    <t>18-4-2018 19:24:47</t>
  </si>
  <si>
    <t>67.0.21.135</t>
  </si>
  <si>
    <t>why "middle income families and people in their 20s and 30s"? "middle income" sounds like code for "white"?
so build a space especially for white millennials? no.</t>
  </si>
  <si>
    <t>3043492</t>
  </si>
  <si>
    <t>18-4-2018 19:34:33</t>
  </si>
  <si>
    <t>Chrome59</t>
  </si>
  <si>
    <t>198.176.219.202</t>
  </si>
  <si>
    <t>3043505</t>
  </si>
  <si>
    <t>18-4-2018 19:38:19</t>
  </si>
  <si>
    <t>75.161.76.131</t>
  </si>
  <si>
    <t>maintain diversity in this community!!</t>
  </si>
  <si>
    <t>sounds like gentrification at it's worst.</t>
  </si>
  <si>
    <t>low and mid income housing</t>
  </si>
  <si>
    <t>I don't think so many buildings need to be torn down</t>
  </si>
  <si>
    <t>smart usage... no lawns, but maybe a community garden</t>
  </si>
  <si>
    <t>3043580</t>
  </si>
  <si>
    <t>18-4-2018 20:06:15</t>
  </si>
  <si>
    <t>Firefox59</t>
  </si>
  <si>
    <t>75.161.243.204</t>
  </si>
  <si>
    <t>MultiRacial</t>
  </si>
  <si>
    <t>25000 to 34999</t>
  </si>
  <si>
    <t>3043591</t>
  </si>
  <si>
    <t>18-4-2018 20:09:33</t>
  </si>
  <si>
    <t xml:space="preserve">Great ideas! Would love to see this come to fruition. </t>
  </si>
  <si>
    <t>More residential space</t>
  </si>
  <si>
    <t>I like all the green space!</t>
  </si>
  <si>
    <t>Need more green space.</t>
  </si>
  <si>
    <t>Great mix!</t>
  </si>
  <si>
    <t>3043608</t>
  </si>
  <si>
    <t>18-4-2018 20:14:14</t>
  </si>
  <si>
    <t>6574</t>
  </si>
  <si>
    <t>3043613</t>
  </si>
  <si>
    <t>18-4-2018 20:15:49</t>
  </si>
  <si>
    <t>3043743</t>
  </si>
  <si>
    <t>18-4-2018 21:05:23</t>
  </si>
  <si>
    <t>198.176.219.225</t>
  </si>
  <si>
    <t>New economic growth, support of the film industry and some live theatre &amp; concert venues would be a great addition to the city.</t>
  </si>
  <si>
    <t>More live theatre and concert venues are needed in Santa Fe.</t>
  </si>
  <si>
    <t>Santa Fe has a great reputation for a site for filming movies &amp; tv series.  We are very short in sound studio spaces.  Movies are good business!</t>
  </si>
  <si>
    <t>Training schools for specific professions would be a welcome addition.</t>
  </si>
  <si>
    <t>Santa Fe &amp; New Mexico are in desperate need of high paying companies.</t>
  </si>
  <si>
    <t>Additional parks would be great for Santa Fe.</t>
  </si>
  <si>
    <t>Too much emphasis on transportation.  Santa Fe simply isn't that big.</t>
  </si>
  <si>
    <t>Best mix of uses for the space.</t>
  </si>
  <si>
    <t>Not realistic in todays economy and market needs.</t>
  </si>
  <si>
    <t>Too much emphasis on creative &amp; entrepreneurial.  Santa Fe needs economic development.</t>
  </si>
  <si>
    <t>The city of Santa Fe totally needs to have a Civic Theatre</t>
  </si>
  <si>
    <t>There already is plenty of space for culture</t>
  </si>
  <si>
    <t>With this fabulous climate an outdoor venue would be a great addition.</t>
  </si>
  <si>
    <t>Hotels in Santa Fe have ample event space already.</t>
  </si>
  <si>
    <t>Santa Fe has green space, courtyards and botanical gardens.</t>
  </si>
  <si>
    <t>Just the right infrastructure for a thriving film business.</t>
  </si>
  <si>
    <t>Santa Fe Community College has this covered with a very good school.</t>
  </si>
  <si>
    <t>We need live theatre space more than big screen facilities</t>
  </si>
  <si>
    <t>Need more information as to who this  would be marketed to.</t>
  </si>
  <si>
    <t>This training already available at Santa Fe Community College</t>
  </si>
  <si>
    <t>S.F. doesn't even us SFCC to its capacity.  This would be redundant.</t>
  </si>
  <si>
    <t>In 20 years Libraries will not be used very much.</t>
  </si>
  <si>
    <t>Not needed.</t>
  </si>
  <si>
    <t>Existing institutions have this covered.</t>
  </si>
  <si>
    <t>Only needed if professionally run and managed by an institution like the 
Chicago Art Institute.</t>
  </si>
  <si>
    <t>Any thing to encourage economic development.</t>
  </si>
  <si>
    <t>We certainly do not need anymore government offices.</t>
  </si>
  <si>
    <t>Small businesses unfortunately have a short shelf life in S.F.</t>
  </si>
  <si>
    <t>The schools both public and private have this space already.</t>
  </si>
  <si>
    <t>This could encourage larger businesses in S.F.</t>
  </si>
  <si>
    <t>Santa Fe really needs a park in this area.</t>
  </si>
  <si>
    <t>Would like to see this space have mid-priced commercial businesses.</t>
  </si>
  <si>
    <t>A modern, clean and well run Senior Care Center would be so welcome.</t>
  </si>
  <si>
    <t>Already exist in S.F.</t>
  </si>
  <si>
    <t>Railyard already covering this need.</t>
  </si>
  <si>
    <t>3043757</t>
  </si>
  <si>
    <t>18-4-2018 21:08:02</t>
  </si>
  <si>
    <t>174.28.22.117</t>
  </si>
  <si>
    <t>Doing a survey of my own found many citizens of Santa Fe don't even know what SFSAD is. They do know what the old College of Santa is. I think your survey is very slanted and does not really depict what the majority of Santa Fe wants. Just because there is 2200 responses does not make the survey even remotely accurate. It seems most of the responses were filled out by former students and employees of the campus. Maybe it would be an idea to actually approach the real public.</t>
  </si>
  <si>
    <t>River corridorWest AlamedaAgua Fria</t>
  </si>
  <si>
    <t>3043908</t>
  </si>
  <si>
    <t>18-4-2018 22:06:31</t>
  </si>
  <si>
    <t>76.127.54.13</t>
  </si>
  <si>
    <t>3043987</t>
  </si>
  <si>
    <t>18-4-2018 22:45:37</t>
  </si>
  <si>
    <t>198.176.219.182</t>
  </si>
  <si>
    <t>It's too bad we are missing the opportunity to help the homeless in a meaningful way in this project</t>
  </si>
  <si>
    <t>3044004</t>
  </si>
  <si>
    <t>18-4-2018 22:52:07</t>
  </si>
  <si>
    <t>3044037</t>
  </si>
  <si>
    <t>18-4-2018 23:02:34</t>
  </si>
  <si>
    <t>75.161.231.249</t>
  </si>
  <si>
    <t>Rufina AreaSiler</t>
  </si>
  <si>
    <t>3044218</t>
  </si>
  <si>
    <t>19-4-2018 00:15:41</t>
  </si>
  <si>
    <t>174.28.163.41</t>
  </si>
  <si>
    <t>The only item that seems feasible is internship &amp; mentor programs, but on campus is another story.</t>
  </si>
  <si>
    <t>Casa Solana</t>
  </si>
  <si>
    <t>3044286</t>
  </si>
  <si>
    <t>19-4-2018 00:52:06</t>
  </si>
  <si>
    <t>Safari11</t>
  </si>
  <si>
    <t>75.161.57.41</t>
  </si>
  <si>
    <t>3044515</t>
  </si>
  <si>
    <t>19-4-2018 02:28:16</t>
  </si>
  <si>
    <t>76.18.68.236</t>
  </si>
  <si>
    <t>Please no more art schools, we need a robust educational institution with undergraduate and graduate level degrees.</t>
  </si>
  <si>
    <t>Undergraduate and graduate level education, no art</t>
  </si>
  <si>
    <t>ECODISTRICT</t>
  </si>
  <si>
    <t>Fiber optic only!</t>
  </si>
  <si>
    <t>No more arts.</t>
  </si>
  <si>
    <t>No more art, we need to focus on education that is useful.</t>
  </si>
  <si>
    <t>Include graduate level education, no reason to stop at 4 year degrees.</t>
  </si>
  <si>
    <t>1824</t>
  </si>
  <si>
    <t>North SideLa TierraBishops Lodge</t>
  </si>
  <si>
    <t>3044599</t>
  </si>
  <si>
    <t>19-4-2018 03:12:05</t>
  </si>
  <si>
    <t>Safari</t>
  </si>
  <si>
    <t>73.26.156.34</t>
  </si>
  <si>
    <t>3044713</t>
  </si>
  <si>
    <t>19-4-2018 04:30:47</t>
  </si>
  <si>
    <t>73.26.146.58</t>
  </si>
  <si>
    <t>3044725</t>
  </si>
  <si>
    <t>19-4-2018 04:44:36</t>
  </si>
  <si>
    <t>67.164.151.138</t>
  </si>
  <si>
    <t>you could mention "arts education" more prominently</t>
  </si>
  <si>
    <t>3045411</t>
  </si>
  <si>
    <t>19-4-2018 14:02:02</t>
  </si>
  <si>
    <t xml:space="preserve">As a city resident, and a city employee, I worry about the up keep and maintenance of such a large area.  Our city buildings don't seem to get the attention they need let alone our parks and mediums. </t>
  </si>
  <si>
    <t>this would be awesome, if we, the city, is going to keep it up and maintain it, not treat it the way we, the city, maintains our parks, trails, and meadiums.</t>
  </si>
  <si>
    <t>Can we, the city, maintain and care for it??</t>
  </si>
  <si>
    <t>3045422</t>
  </si>
  <si>
    <t>19-4-2018 14:05:53</t>
  </si>
  <si>
    <t>198.176.219.218</t>
  </si>
  <si>
    <t>Be careful partnering with SFCC. The college has trouble managing it's own finances and has a poor record of identifying competent leadership. It supresses wages and opportunities for its blue collar employees and is currently exhibiting anti-union perspectives with its faculty. It is not the progressive organization it pretends to be. Management is chosen through a network of personal alliances, often using search committees as a cover to get to the pre-identified choice. The Governing Board is out of touch with how rank and file employees actual work environment is articulated.The college continues to seek additional money from the community but chooses to build more facilities and falls short in terms of employee equity, opportunity and respect. SFCC needs to seek senior administrators that have worked elsewhere in their professional careers. Its a closed system populated by self-motivated careerists who in turn hire their chosen friends and familiars</t>
  </si>
  <si>
    <t>Unincorporated part of Santa Fe</t>
  </si>
  <si>
    <t>3045430</t>
  </si>
  <si>
    <t>19-4-2018 14:08:37</t>
  </si>
  <si>
    <t>50.207.158.98</t>
  </si>
  <si>
    <t>3045504</t>
  </si>
  <si>
    <t>19-4-2018 14:42:55</t>
  </si>
  <si>
    <t>206.206.143.254</t>
  </si>
  <si>
    <t>Thank you for all of the thoughtfulness that is going into re-development of the SFUAD site... you are crafting a plan that will benefit Santa Fe for generations to come.</t>
  </si>
  <si>
    <t>3045534</t>
  </si>
  <si>
    <t>19-4-2018 14:56:46</t>
  </si>
  <si>
    <t>67.164.145.41</t>
  </si>
  <si>
    <t>3045668</t>
  </si>
  <si>
    <t>19-4-2018 15:40:03</t>
  </si>
  <si>
    <t>3045931</t>
  </si>
  <si>
    <t>19-4-2018 17:23:59</t>
  </si>
  <si>
    <t>3046023</t>
  </si>
  <si>
    <t>19-4-2018 17:57:33</t>
  </si>
  <si>
    <t>3046096</t>
  </si>
  <si>
    <t>19-4-2018 18:29:51</t>
  </si>
  <si>
    <t>63.228.155.133</t>
  </si>
  <si>
    <t>Other</t>
  </si>
  <si>
    <t>3046099</t>
  </si>
  <si>
    <t>19-4-2018 18:30:36</t>
  </si>
  <si>
    <t>I would love to see MORE GREEN spaces!  SAFE outdoor gathering places for concerts, family gatherings and general outdoor exercise-in a safe, FREE open space for all.</t>
  </si>
  <si>
    <t>3046235</t>
  </si>
  <si>
    <t>19-4-2018 19:39:54</t>
  </si>
  <si>
    <t>50.240.10.249</t>
  </si>
  <si>
    <t>3046236</t>
  </si>
  <si>
    <t>19-4-2018 19:40:00</t>
  </si>
  <si>
    <t>3046286</t>
  </si>
  <si>
    <t>19-4-2018 20:02:42</t>
  </si>
  <si>
    <t>156.33.62.206</t>
  </si>
  <si>
    <t>We need a community soccer field as well. Salvador Perez is rundown and actually unusable due to turf falling apart.</t>
  </si>
  <si>
    <t xml:space="preserve">I have read your plans on housing, and I would like to see some affordable housing with services for homeless and homeless veterans.  With the film business close there is a chance some of these people can do a trade during filming.  These types of jobs are not long term, they are temporary and they might be exactly what these transitioning folks need to get back to a life norm, whatever that is for them.  </t>
  </si>
  <si>
    <t>can we get the state to put in a soccer field on their land?</t>
  </si>
  <si>
    <t>3046296</t>
  </si>
  <si>
    <t>19-4-2018 20:10:00</t>
  </si>
  <si>
    <t>Safari10</t>
  </si>
  <si>
    <t>174.237.130.18</t>
  </si>
  <si>
    <t>Important that there be an extension of Yucca through the area to St. Michael
s</t>
  </si>
  <si>
    <t>Recreation</t>
  </si>
  <si>
    <t>BotulphEast St FrancisWest ZiaSawmill</t>
  </si>
  <si>
    <t>3046424</t>
  </si>
  <si>
    <t>19-4-2018 21:02:05</t>
  </si>
  <si>
    <t>3046477</t>
  </si>
  <si>
    <t>19-4-2018 21:22:30</t>
  </si>
  <si>
    <t>76.26.97.68</t>
  </si>
  <si>
    <t>Thank you for this opportunity to provide input to this process. Given the high profile and size of this project, I can imagine the pressure to 'get it right' and to deliver the completion of the project on time and on budget. That's why some of my comments are about being practical. We need to balance dreaming and reach with realities. One other suggestion, frequent communication about the project throughout the years will be essential. I do hope you will also make additional effort to get diverse feedback. Again, thank you. Good luck!</t>
  </si>
  <si>
    <t>This location must include affordable housing for our city low and middle income families.This is a great opportunity to locate working families inside Santa Fe to ease commuting expenses/time and pollution/road wear &amp; tear, etc.</t>
  </si>
  <si>
    <t>I like the idea of support for pedestrians and bicycles but the feel of this one doesn't  'feel' like Santa Fe. I wouldn't want to see some super contemporary development plopped down in the middle of Santa Fe. I want us to hold on to the 'flavor' of Santa Fe and not try to look like every other metropolitan area.</t>
  </si>
  <si>
    <t xml:space="preserve">I didn't see any mention of the type of housing that would be included. Also, it didn't feel like a community building development. Although, I did like the idea of using existing campus resources. </t>
  </si>
  <si>
    <t xml:space="preserve">This is my favorite. Within a very short amount of time we are going to begin experiencing the extremes of climate change. A development on this scale must address the sustainability issue (energy, water, waste, landscape, transportation), as this one has. However, it must also include some part of the housing plan for low and middle income housing. That is also a connectivity issue. We need to blend our economic layers. Also, I hope the architecture is complimentary to the traditional look of Santa Fe. It is part of what draws people here. We don't need urban NY in the middle of the desert. We need to be very practical right now as all of our resources are going to be taxed and we are going to become more populous. </t>
  </si>
  <si>
    <t>This plan just doesn't feel like it's got enough of the basics that we need. I realize we have  to innovate but first we must meet basic needs for building an inclusive community. This feels very exclusive.</t>
  </si>
  <si>
    <t>Three things from this concept that are missing 1) specifically calling out affordable housing for low &amp; middle income families 2) sustainability plans for the park/blvd....given the coming climate changes 3) for profit higher education has proven a tough way to go...not sure if this should be pursued.</t>
  </si>
  <si>
    <t>This should be a 'must.'</t>
  </si>
  <si>
    <t>Another 'must.'</t>
  </si>
  <si>
    <t>Humans need to contact with natural landscape in an 'urban' setting. A 'must.'</t>
  </si>
  <si>
    <t>And, perhaps collaborate with Santa Fe Watershed Assoc. to protect the arroyo.</t>
  </si>
  <si>
    <t xml:space="preserve">Trees would be great if all indigenous and water can be assured. I've seen a lot planed in the City and the following year they are dead. Vines, for shade, is a great idea. </t>
  </si>
  <si>
    <t>Might also include community gardens in the parking lots and spaces. Must address low income housing, too.</t>
  </si>
  <si>
    <t xml:space="preserve">Might also include areas for community gardens. All landscape must be drought tolerant/resistant. 
</t>
  </si>
  <si>
    <t>3046484</t>
  </si>
  <si>
    <t>19-4-2018 21:26:07</t>
  </si>
  <si>
    <t>73.26.158.156</t>
  </si>
  <si>
    <t xml:space="preserve">Must be tied to St. M revitalization over all for long-term success. Provide for mix of ages.  Good luck.
And, keep the movie theater.  </t>
  </si>
  <si>
    <t>Keep movie theater, keep movie theater, keep movie theater. Places for community, not just students, to make movies * learn how to do so.  And, keep the movie theater</t>
  </si>
  <si>
    <t>Work-life for small business', start ups, encourage young adults</t>
  </si>
  <si>
    <t xml:space="preserve">Day care, outdoor spaces, why so gridded. make streets curve once in a while, space for small business
</t>
  </si>
  <si>
    <t xml:space="preserve">Sounds OK. Rethink condo/apt. mix so young people can buy in.  Also, don't you think some empty nesters want vibrant live/work space. We do &amp; walkability.  I would want to be able to turn my home equity into ownership. Plenty of part-time, self-employed adults &amp; elders.  Age mix best.  </t>
  </si>
  <si>
    <t>Why gridded. Make streets curve some.  Pedestrian?? Really</t>
  </si>
  <si>
    <t>I like traffic circles; drivers inSF do not. Will be learning curve.  Where are you going to get right of away for adequately sized traffic circle? Why so gridded?</t>
  </si>
  <si>
    <t>Seems to take open space seriously. Only plan to keep movie theater. Connect St. M &amp; Siringo. Interesting.  Would get busy...cut development in 2??</t>
  </si>
  <si>
    <t xml:space="preserve">Hard to figure out how they hope to reach laudable goals. Devil is in the details. Keeping affordable seems to be key to new talent. </t>
  </si>
  <si>
    <t>Widening inner street for more commercial frontage interesting. Breaks up "line" of St. M. Is frontage on St.M pedestrian/walker friendly? Expanding Garson for more use builds on what's already good.  Keep the movie theater.</t>
  </si>
  <si>
    <t>3046503</t>
  </si>
  <si>
    <t>19-4-2018 21:32:02</t>
  </si>
  <si>
    <t>67.0.219.113</t>
  </si>
  <si>
    <t>3046517</t>
  </si>
  <si>
    <t>19-4-2018 21:38:15</t>
  </si>
  <si>
    <t>3046589</t>
  </si>
  <si>
    <t>19-4-2018 22:04:33</t>
  </si>
  <si>
    <t>Mozilla</t>
  </si>
  <si>
    <t>76.77.66.65</t>
  </si>
  <si>
    <t>3046594</t>
  </si>
  <si>
    <t>19-4-2018 22:06:26</t>
  </si>
  <si>
    <t>3046670</t>
  </si>
  <si>
    <t>19-4-2018 22:36:38</t>
  </si>
  <si>
    <t>3046701</t>
  </si>
  <si>
    <t>19-4-2018 22:48:19</t>
  </si>
  <si>
    <t>67.164.149.89</t>
  </si>
  <si>
    <t>3046746</t>
  </si>
  <si>
    <t>19-4-2018 23:12:03</t>
  </si>
  <si>
    <t>207.119.132.147</t>
  </si>
  <si>
    <t>3046765</t>
  </si>
  <si>
    <t>19-4-2018 23:24:05</t>
  </si>
  <si>
    <t>206.190.68.102</t>
  </si>
  <si>
    <t>3046928</t>
  </si>
  <si>
    <t>20-4-2018 00:41:57</t>
  </si>
  <si>
    <t>104.255.17.35</t>
  </si>
  <si>
    <t>Overall, the campus is our opportunity to build economic development, create jobs, attract young people. We need to attract capital for investment in new ideas top management for the campus different from the Railyard. We need partners with the city like the State, EDA, etc. The Cafe is terrific..once there is enough traffic, open it.</t>
  </si>
  <si>
    <t>New Media, Entrepreneur accelerator, Non-degree seminars with top invited faculty, Loc-cost housing for entrepreneurs</t>
  </si>
  <si>
    <t>Perfect locations for film and media startups and companies</t>
  </si>
  <si>
    <t>4-year college is way off if ever..let's not bet on it..instead focus on non-degree, invited expert faculty that fit film, new media and Creative Industry startups, e.g. AI, VR, Education Tech, etc.</t>
  </si>
  <si>
    <t>All of the above and non-degree seminars to enhance skills</t>
  </si>
  <si>
    <t>3046960</t>
  </si>
  <si>
    <t>20-4-2018 01:01:56</t>
  </si>
  <si>
    <t>76.127.41.242</t>
  </si>
  <si>
    <t>3047036</t>
  </si>
  <si>
    <t>20-4-2018 01:59:11</t>
  </si>
  <si>
    <t>104.255.16.243</t>
  </si>
  <si>
    <t>I really hope something happens here!!!</t>
  </si>
  <si>
    <t>at first glance it seems good, but something doesn't seem to gel to me</t>
  </si>
  <si>
    <t>this seems the most likely to make something happen to me</t>
  </si>
  <si>
    <t>reasonable ideas</t>
  </si>
  <si>
    <t>seems too vague and noo noo nah nah overall</t>
  </si>
  <si>
    <t>3047315</t>
  </si>
  <si>
    <t>20-4-2018 06:13:54</t>
  </si>
  <si>
    <t>67.164.150.159</t>
  </si>
  <si>
    <t>Decline to Answer</t>
  </si>
  <si>
    <t>3047328</t>
  </si>
  <si>
    <t>20-4-2018 06:26:49</t>
  </si>
  <si>
    <t>Chrome60</t>
  </si>
  <si>
    <t>67.164.153.178</t>
  </si>
  <si>
    <t>These ideas are excellent. Very encouraging.</t>
  </si>
  <si>
    <t>3047827</t>
  </si>
  <si>
    <t>20-4-2018 15:31:25</t>
  </si>
  <si>
    <t>75.161.209.69</t>
  </si>
  <si>
    <t>3047835</t>
  </si>
  <si>
    <t>20-4-2018 15:36:49</t>
  </si>
  <si>
    <t>198.184.151.253</t>
  </si>
  <si>
    <t>One of the main attractions of the area is the arts. I believe it's crucial to have a higher education institution dedicated to the arts in Santa Fe.</t>
  </si>
  <si>
    <t>3047848</t>
  </si>
  <si>
    <t>20-4-2018 15:45:06</t>
  </si>
  <si>
    <t>164.64.199.11</t>
  </si>
  <si>
    <t>3047860</t>
  </si>
  <si>
    <t>20-4-2018 15:51:08</t>
  </si>
  <si>
    <t>98.249.98.44</t>
  </si>
  <si>
    <t>10000 14999</t>
  </si>
  <si>
    <t>3047871</t>
  </si>
  <si>
    <t>20-4-2018 16:00:54</t>
  </si>
  <si>
    <t>65.19.21.48</t>
  </si>
  <si>
    <t>3047929</t>
  </si>
  <si>
    <t>20-4-2018 16:42:30</t>
  </si>
  <si>
    <t>Please no buildings that exceed the height restrictions!
Why isn't La Cienega listed as a neighborhood?</t>
  </si>
  <si>
    <t>3047932</t>
  </si>
  <si>
    <t>20-4-2018 16:47:46</t>
  </si>
  <si>
    <t>172.56.13.183</t>
  </si>
  <si>
    <t>Nice idea, but I'm rating low because it looks too specialized to be self sustaining.</t>
  </si>
  <si>
    <t>Seems nice, but I worry that it's a solution in search of a problem. Is there a precedent for communities building a big performance center and that inducing (a) creative endeavors and (b) paying audiences to support it? Being sure you're not trying to engineer something that needs a big dose of emergent connection would be important. (Low rated because I'm skeptical it would work without significant ongoing money -- check out how the convention center is going as well as comparables in other cities)</t>
  </si>
  <si>
    <t>Being forward-looking to make sure we aren't setting up for the industry of the past. Things are changing quickly (AI instead of green screens for example, along with VR/AR).</t>
  </si>
  <si>
    <t>Not a part of town that's likely to induce lots of "let's go spend the day on St Mike's" traffic. Could be a boon for adjacent neighborhoods but unlikely to be a self-staining draw from the rest of Santa Fe. Senior additions are a great addition to any of the ideas.</t>
  </si>
  <si>
    <t>150000 and up</t>
  </si>
  <si>
    <t>3048008</t>
  </si>
  <si>
    <t>20-4-2018 17:34:00</t>
  </si>
  <si>
    <t>174.237.141.188</t>
  </si>
  <si>
    <t>Contempo design is great. Too dense. Needs to plan for greater context and connection to surrounding area.</t>
  </si>
  <si>
    <t>Great connection to surrounding area. Plaza and central park are terrific.</t>
  </si>
  <si>
    <t>Sustainability and green building is a no brainer... essential to all plans. This doesn't offer enough vision.</t>
  </si>
  <si>
    <t>Not really a plan, just a process. Interesting but not helpful.</t>
  </si>
  <si>
    <t>Interesting, nice vision. Some concepts unlikely to happen. Prefer major connection to St. Mike's rather than Cerrillos Road.</t>
  </si>
  <si>
    <t>3048029</t>
  </si>
  <si>
    <t>20-4-2018 17:45:08</t>
  </si>
  <si>
    <t>174.237.1.225</t>
  </si>
  <si>
    <t>Looks great.  Thank you.</t>
  </si>
  <si>
    <t>Perfect</t>
  </si>
  <si>
    <t>3048101</t>
  </si>
  <si>
    <t>20-4-2018 18:30:39</t>
  </si>
  <si>
    <t>23.31.118.102</t>
  </si>
  <si>
    <t>3048123</t>
  </si>
  <si>
    <t>20-4-2018 18:45:06</t>
  </si>
  <si>
    <t>75.161.227.7</t>
  </si>
  <si>
    <t>Santa Fe Community College offers technical training. Don't invest public money in educational programs already offered.</t>
  </si>
  <si>
    <t>3048133</t>
  </si>
  <si>
    <t>20-4-2018 18:53:59</t>
  </si>
  <si>
    <t>166.3.81.66</t>
  </si>
  <si>
    <t>3048393</t>
  </si>
  <si>
    <t>20-4-2018 21:50:33</t>
  </si>
  <si>
    <t>73.26.152.35</t>
  </si>
  <si>
    <t>Whoever designed this presentation gets a raise. Thank you.</t>
  </si>
  <si>
    <t>easy to imagine several of these 5 options (explore visions for the future) being combined
I continue to believe that it is time for Santa Fe to finally approve and adjust ordinances to allow for a high rise building located at the center of this campus. One glorious "Abobe Tower" could house residential and business. It would be a wonderful focal point for a Santa Fe moving into the future....and imagine the views. People would flock to the 27 floor penthouse nightclub to take in the view at sunset.</t>
  </si>
  <si>
    <t>my concern is that we're already super-saturated with heritage and culture facilities that are underused. Would any existing organizations consider relocating?</t>
  </si>
  <si>
    <t>Make sure it is higher in elevation to allow easy accomodation of large crowds</t>
  </si>
  <si>
    <t xml:space="preserve">I am highly supportive of consolidating our City/County/State gov't buildings into one area. Highly efficient. The only downside is that this section of the development would be a ghost town after 5pm. </t>
  </si>
  <si>
    <t>I like the idea of one, easy to maintain greenway that can be used for multiple types of recreation, concerts, sports, urban wildlife. 
Dedicate some of the acreage for "wild lands" desert flora</t>
  </si>
  <si>
    <t>incorporate into the larger urban park, a center of the large greenway as it were.</t>
  </si>
  <si>
    <t>including our senior community into the very center is a futuristic way of looking at our next generation city center. Pushing our elders to the periphery of society has cost us more than we know.</t>
  </si>
  <si>
    <t>I wonder if we may already have enough indoor sporting venues that could be improved instead of building new ones. It seems the greenway of this development will put many existing facilities within easy walking or biking distance.</t>
  </si>
  <si>
    <t>again, tie the public spaces into larger greenway in order to make them easy to maintain and keep clean. An isolated public space may become neglected easily</t>
  </si>
  <si>
    <t>yes. Seems like all of the scenarios could incorporate these sustainability attributes</t>
  </si>
  <si>
    <t>A no-brainer. One of the most exciting possibilities for this central city campus will be the opportunity to showcase our next gen energy production. Partner with the great science minds here in NM</t>
  </si>
  <si>
    <t>make it drought tolerant, make it easy to maintain. Consider how trash accumulates in greenery</t>
  </si>
  <si>
    <t>wild spaces rule. Coyotes and Rabbits and birds are Santa Feans too.</t>
  </si>
  <si>
    <t>Consult local permaculture experts to choose the best trees and flora</t>
  </si>
  <si>
    <t xml:space="preserve">Planners should be cautioned to make open spaces as self sustaining as possible. Santa Fe already struggles to maintain open spaces and parks and prevent them from descending into blight. Design fewer, but larger, open spaces which require maintenance.  </t>
  </si>
  <si>
    <t xml:space="preserve">Push cars and streets to the periphery. Vehicle traffic is necessary, but minimizing traffic from the core of the development will retain the character of a new, futuristic, multi-use campus.  </t>
  </si>
  <si>
    <t>Again, imagine a hihgrise soaring into the blue new mexico sky at the new heart of Santa Fe. WIthin a small footprint, Santa Fe could solve a huge chunk of our housing needs and leave a lion's share of open space for parks, agriculture, or future innovative development in a possible "phase 2"</t>
  </si>
  <si>
    <t>3048408</t>
  </si>
  <si>
    <t>20-4-2018 21:55:41</t>
  </si>
  <si>
    <t>73.242.240.222</t>
  </si>
  <si>
    <t>Regenerative agriculture and wise water use, re-use.</t>
  </si>
  <si>
    <t>This should include film, and emerging media.</t>
  </si>
  <si>
    <t>Working with the local neighborhoods to bring what is needed to create a vibrant, loving place.</t>
  </si>
  <si>
    <t>This is a meaningless word with the addition of water: wise use and re-use, land- regenerative agriculture, energy- solar and wind, green buildings.</t>
  </si>
  <si>
    <t>Needs to include low-income housing.</t>
  </si>
  <si>
    <t>3048428</t>
  </si>
  <si>
    <t>20-4-2018 22:04:34</t>
  </si>
  <si>
    <t>54.187.115.240</t>
  </si>
  <si>
    <t>El Dorado</t>
  </si>
  <si>
    <t>3048439</t>
  </si>
  <si>
    <t>20-4-2018 22:12:27</t>
  </si>
  <si>
    <t>73.26.148.60</t>
  </si>
  <si>
    <t>3048446</t>
  </si>
  <si>
    <t>20-4-2018 22:18:59</t>
  </si>
  <si>
    <t>76.127.8.166</t>
  </si>
  <si>
    <t>Jewish</t>
  </si>
  <si>
    <t>3048451</t>
  </si>
  <si>
    <t>20-4-2018 22:23:03</t>
  </si>
  <si>
    <t>76.113.116.135</t>
  </si>
  <si>
    <t>3048454</t>
  </si>
  <si>
    <t>20-4-2018 22:24:35</t>
  </si>
  <si>
    <t>67.0.226.56</t>
  </si>
  <si>
    <t xml:space="preserve">Like the low, like the on street parking, like the connectivity.  </t>
  </si>
  <si>
    <t xml:space="preserve">Unrealistic in expansion. </t>
  </si>
  <si>
    <t xml:space="preserve">Too brutalistic. Too ambitious in getting rid of college plaza.  Like the mall. </t>
  </si>
  <si>
    <t>Too dense</t>
  </si>
  <si>
    <t>image is from Newark NJ, right?</t>
  </si>
  <si>
    <t xml:space="preserve">like the mall and the open space.  Not sure about the building. </t>
  </si>
  <si>
    <t xml:space="preserve">Buildings very uninviting. </t>
  </si>
  <si>
    <t xml:space="preserve">The image contradicts the title.  Little connectivity between the pedestrians and the large, offputting buildings. </t>
  </si>
  <si>
    <t>ambitious, but realistic?</t>
  </si>
  <si>
    <t>The image does not give any idea of what this is about.</t>
  </si>
  <si>
    <t>Did we suddenly move to Los Angeles?</t>
  </si>
  <si>
    <t>3048455</t>
  </si>
  <si>
    <t>20-4-2018 22:26:05</t>
  </si>
  <si>
    <t>76.127.54.14</t>
  </si>
  <si>
    <t>The area needs to have an educational draw to attract more young people to the city.</t>
  </si>
  <si>
    <t>Santa Fe needs to have a educational 'draw' to bring students and young perspectives to our city.</t>
  </si>
  <si>
    <t>3048457</t>
  </si>
  <si>
    <t>20-4-2018 22:26:23</t>
  </si>
  <si>
    <t>67.164.154.164</t>
  </si>
  <si>
    <t>3048461</t>
  </si>
  <si>
    <t>20-4-2018 22:31:12</t>
  </si>
  <si>
    <t>3048463</t>
  </si>
  <si>
    <t>20-4-2018 22:34:47</t>
  </si>
  <si>
    <t>98.16.83.113</t>
  </si>
  <si>
    <t>3048467</t>
  </si>
  <si>
    <t>20-4-2018 22:38:32</t>
  </si>
  <si>
    <t>97.123.131.246</t>
  </si>
  <si>
    <t>I think i missed some tasks because it wasn't clear what to do.  I would have selected concept one, had I know how to do it.</t>
  </si>
  <si>
    <t>Build sound stages and keep The Screen</t>
  </si>
  <si>
    <t>3048472</t>
  </si>
  <si>
    <t>20-4-2018 22:41:17</t>
  </si>
  <si>
    <t>67.164.154.20</t>
  </si>
  <si>
    <t>Don’t like tying the future to the movie industry.  They just take they don’t give.</t>
  </si>
  <si>
    <t xml:space="preserve">Like the concept but not sure the economic feasibility </t>
  </si>
  <si>
    <t>Like the environmental plan and the improvement in housing</t>
  </si>
  <si>
    <t>Still have doubts about the emphasis on film industry</t>
  </si>
  <si>
    <t>3048474</t>
  </si>
  <si>
    <t>20-4-2018 22:42:28</t>
  </si>
  <si>
    <t>104.255.16.247</t>
  </si>
  <si>
    <t>3048476</t>
  </si>
  <si>
    <t>20-4-2018 22:44:46</t>
  </si>
  <si>
    <t>67.164.147.210</t>
  </si>
  <si>
    <t xml:space="preserve">SFUAD campus offers unique opportunity to create sustainable development that offers affordable rental housing and office spaces, public spaces, neighborhood healthcare facility while addressing homelessness issue in Santa Fe. This is great site to create a campus to address community needs and to eradicate homelessness. </t>
  </si>
  <si>
    <t>East Asian Asian American</t>
  </si>
  <si>
    <t>3048487</t>
  </si>
  <si>
    <t>20-4-2018 22:52:17</t>
  </si>
  <si>
    <t>174.56.84.224</t>
  </si>
  <si>
    <t>New Mexico outside of Santa Fe County</t>
  </si>
  <si>
    <t>3048489</t>
  </si>
  <si>
    <t>20-4-2018 22:53:29</t>
  </si>
  <si>
    <t>67.0.21.140</t>
  </si>
  <si>
    <t>3048501</t>
  </si>
  <si>
    <t>20-4-2018 23:09:04</t>
  </si>
  <si>
    <t>104.255.16.246</t>
  </si>
  <si>
    <t>3048510</t>
  </si>
  <si>
    <t>20-4-2018 23:20:08</t>
  </si>
  <si>
    <t>75.161.113.151</t>
  </si>
  <si>
    <t>5000 9999</t>
  </si>
  <si>
    <t>3048546</t>
  </si>
  <si>
    <t>20-4-2018 23:52:35</t>
  </si>
  <si>
    <t>71.228.117.215</t>
  </si>
  <si>
    <t>i liked the environmental aspect of this design</t>
  </si>
  <si>
    <t>this had great aspects as well and included the idea of housing</t>
  </si>
  <si>
    <t>okay but too much housing with cars in area</t>
  </si>
  <si>
    <t>lovely idea - and it would be done in phases which is very practical</t>
  </si>
  <si>
    <t>too grandiose and too many houses for area - would increase traffic</t>
  </si>
  <si>
    <t>3048547</t>
  </si>
  <si>
    <t>20-4-2018 23:53:53</t>
  </si>
  <si>
    <t>174.28.235.23</t>
  </si>
  <si>
    <t>Connectivity to south and west Santa Fe.</t>
  </si>
  <si>
    <t>Most of the proposals gave vacuous or idealistic "Impressions" of what would be included.</t>
  </si>
  <si>
    <t>Only the last proposal gave concrete" examples of what they proposed. The other proposals were submerged in jargon.</t>
  </si>
  <si>
    <t>3048589</t>
  </si>
  <si>
    <t>21-4-2018 00:51:45</t>
  </si>
  <si>
    <t>98.19.17.1</t>
  </si>
  <si>
    <t>3048617</t>
  </si>
  <si>
    <t>21-4-2018 01:20:10</t>
  </si>
  <si>
    <t>67.164.149.248</t>
  </si>
  <si>
    <t>3048623</t>
  </si>
  <si>
    <t>21-4-2018 01:29:29</t>
  </si>
  <si>
    <t>174.56.49.62</t>
  </si>
  <si>
    <t>Keep it simple, cheap, reusable, accessable, open, and no greed!!!!!!!!!!!!</t>
  </si>
  <si>
    <t>St Mikes CorridorHopewell Mann</t>
  </si>
  <si>
    <t>3048631</t>
  </si>
  <si>
    <t>21-4-2018 01:33:40</t>
  </si>
  <si>
    <t>174.237.136.247</t>
  </si>
  <si>
    <t>3048649</t>
  </si>
  <si>
    <t>21-4-2018 02:06:11</t>
  </si>
  <si>
    <t>75.161.72.243</t>
  </si>
  <si>
    <t>3048650</t>
  </si>
  <si>
    <t>21-4-2018 02:11:44</t>
  </si>
  <si>
    <t>Small business hubs seems most important</t>
  </si>
  <si>
    <t>3048692</t>
  </si>
  <si>
    <t>21-4-2018 03:28:25</t>
  </si>
  <si>
    <t>72.249.237.10</t>
  </si>
  <si>
    <t>Keep music education</t>
  </si>
  <si>
    <t>3048695</t>
  </si>
  <si>
    <t>21-4-2018 03:31:29</t>
  </si>
  <si>
    <t>67.0.237.67</t>
  </si>
  <si>
    <t>3048698</t>
  </si>
  <si>
    <t>21-4-2018 03:33:59</t>
  </si>
  <si>
    <t xml:space="preserve">Preserve history of college of santa fe </t>
  </si>
  <si>
    <t>Keep music school</t>
  </si>
  <si>
    <t>Keep the Screen theatre.</t>
  </si>
  <si>
    <t>Move main library to fogelson, keep la farge, use site of down town library for public restrooms!</t>
  </si>
  <si>
    <t>Keep world music program, gamelan and recording studio, and faculty.</t>
  </si>
  <si>
    <t>3048702</t>
  </si>
  <si>
    <t>21-4-2018 03:37:07</t>
  </si>
  <si>
    <t>76.18.68.142</t>
  </si>
  <si>
    <t>3048715</t>
  </si>
  <si>
    <t>21-4-2018 04:18:42</t>
  </si>
  <si>
    <t>69.23.133.7</t>
  </si>
  <si>
    <t>3048739</t>
  </si>
  <si>
    <t>21-4-2018 05:52:36</t>
  </si>
  <si>
    <t>76.26.100.202</t>
  </si>
  <si>
    <t>3048749</t>
  </si>
  <si>
    <t>21-4-2018 06:25:58</t>
  </si>
  <si>
    <t>Firefox52</t>
  </si>
  <si>
    <t>174.56.1.113</t>
  </si>
  <si>
    <t>may the city of Santa Fe become the city different in the most eco-friendly way and be a model in water preservation</t>
  </si>
  <si>
    <t>Tesuque</t>
  </si>
  <si>
    <t>3048796</t>
  </si>
  <si>
    <t>21-4-2018 08:56:58</t>
  </si>
  <si>
    <t>174.237.129.215</t>
  </si>
  <si>
    <t>3048944</t>
  </si>
  <si>
    <t>21-4-2018 13:15:53</t>
  </si>
  <si>
    <t>65.19.47.122</t>
  </si>
  <si>
    <t>3048964</t>
  </si>
  <si>
    <t>21-4-2018 13:35:08</t>
  </si>
  <si>
    <t>75.150.17.10</t>
  </si>
  <si>
    <t>You're forcing me to assume that more stars means better</t>
  </si>
  <si>
    <t>3048966</t>
  </si>
  <si>
    <t>21-4-2018 13:38:12</t>
  </si>
  <si>
    <t>67.0.204.128</t>
  </si>
  <si>
    <t>Meditation Sanctuary</t>
  </si>
  <si>
    <t>3049008</t>
  </si>
  <si>
    <t>21-4-2018 14:20:32</t>
  </si>
  <si>
    <t>97.123.42.208</t>
  </si>
  <si>
    <t>3049018</t>
  </si>
  <si>
    <t>21-4-2018 14:28:48</t>
  </si>
  <si>
    <t>174.56.49.168</t>
  </si>
  <si>
    <t>3049019</t>
  </si>
  <si>
    <t>21-4-2018 14:29:53</t>
  </si>
  <si>
    <t>204.69.190.254</t>
  </si>
  <si>
    <t xml:space="preserve">Sounds like you have some good ideas! Please don’t build a junky park like the one by SITE. Please do create a beautiful collective workspace and bring in architects who know what they are doing. Look at A.D.O. In NYC for a great example. </t>
  </si>
  <si>
    <t>3049020</t>
  </si>
  <si>
    <t>21-4-2018 14:30:08</t>
  </si>
  <si>
    <t>98.249.105.28</t>
  </si>
  <si>
    <t xml:space="preserve">Please strive to maximize the use of the space for as many Santa Fe residents as possible.  Another city library and place for people to meet and share quality time together outside the scope of a bar would be nice.  A teen center sounds great!  The campus should be used to invest in Santa Fe's future which includes the forgotten youth of this city.  </t>
  </si>
  <si>
    <t>Create a space for regular Santa Feans to go.  The Plaza has been taken over by jewelry stores and galleries, it is not a place for regular folks to have a place to meet and play.  The SFUAD campus is an ideal place for creating a place of community for regular folks.</t>
  </si>
  <si>
    <t>How about putting a recovery high school on the campus.  Not every child is cut out for regular high school.  A recovery high school like Landmark Community School in Colorado Springs, CO.  Check it out.  This location is also a good space for community education, closer to most folks that the SF Community College.  Perhaps space could be reserved for use by the SFCC for their community education program which is useful to the community.</t>
  </si>
  <si>
    <t>Why not.  Sounds like the campus is big enough to accommodate this type of program.  As long as the innovation is shared and not made exclusive to just a few.</t>
  </si>
  <si>
    <t>This space should be used for as many people as possible.  Limiting to housing will only lead to out of state real estate purchasers and use of the housing as short term rentals.  That is what is happening at the Railyard.  Using space for teen activities, education and perhaps more PreK and low cost child care would mean the city is investing in Santa Fe's future beyond just taking care of the north side.</t>
  </si>
  <si>
    <t>This is a great idea, it can be done no matter what the final decisions are regarding the use of the space.</t>
  </si>
  <si>
    <t xml:space="preserve">These spaces will only end up being purchased as second or third homes and will end being used as temporary housing.  </t>
  </si>
  <si>
    <t>3049022</t>
  </si>
  <si>
    <t>21-4-2018 14:30:28</t>
  </si>
  <si>
    <t>73.26.158.177</t>
  </si>
  <si>
    <t>3049028</t>
  </si>
  <si>
    <t>21-4-2018 14:32:09</t>
  </si>
  <si>
    <t>174.237.6.28</t>
  </si>
  <si>
    <t>3049033</t>
  </si>
  <si>
    <t>21-4-2018 14:34:31</t>
  </si>
  <si>
    <t>69.247.77.247</t>
  </si>
  <si>
    <t xml:space="preserve">Not enough emphasis on housing. Parking will become obsolete in the next few years as autonomous vehicles become ubiquitous. </t>
  </si>
  <si>
    <t>Housing must be a priority.</t>
  </si>
  <si>
    <t>I like the idea, but where is the low-cost housing?</t>
  </si>
  <si>
    <t>Nice idea, but need more than 300 units of housing.</t>
  </si>
  <si>
    <t>This is the winning plan! It combines a significant number of mixed-income housing units (that will not be located on the south side for once) and integrates the area with the rest of town. Adding high-speed connectivity and green building design would only improve the plan.</t>
  </si>
  <si>
    <t xml:space="preserve">Rather than expand, better to make all of the existing spaces more identifiable and accessible. </t>
  </si>
  <si>
    <t>Our current culture needs more affordable HOUSING</t>
  </si>
  <si>
    <t>Sure. But this is kind of vague and I'm not sure I understand it.</t>
  </si>
  <si>
    <t>Not at the expense of affordable HOUSING</t>
  </si>
  <si>
    <t>Nice sounding idea, but I'm not sure how it would function in practice. Better to use the space for HOUSING.</t>
  </si>
  <si>
    <t>Sure, but again, not at the expense of HOUSING.</t>
  </si>
  <si>
    <t>Sure. But not at the expense of HOUSING.</t>
  </si>
  <si>
    <t>More realistic plan for generating sustainable income stream.</t>
  </si>
  <si>
    <t>I like the idea, but very hard to successfully implement. See Oshara Village.</t>
  </si>
  <si>
    <t>Solar is now competitive per kilowatt hour with carbon-based fuels. Use solar.</t>
  </si>
  <si>
    <t>Reclaimed water is great. But see:  Oshara Village</t>
  </si>
  <si>
    <t>Again, great. But relying on gray water alone may not be realistic.</t>
  </si>
  <si>
    <t>A 'branding' entrance is fine. But the rest of the project should also be integrated with existing (and new) roadways connecting it to the rest of Santa Fe.</t>
  </si>
  <si>
    <t>Yes. This will be crucial.</t>
  </si>
  <si>
    <t xml:space="preserve">Sure, but make it small. In the next few years, autonomous vehicles will become ubiquitous and people will no longer own their own cars or have the need to park cars (since autonomous vehicles don't need to park). </t>
  </si>
  <si>
    <t>Yes. Hi-speed, reliable connectivity will attract all income levels (for residential living) and, of course, business.</t>
  </si>
  <si>
    <t>Sure, but not at the expense of HOUSING. Make them small/human width and integrated throughout - not giant expanses (such as shown in the picture above) that will sit empty.</t>
  </si>
  <si>
    <t>3049037</t>
  </si>
  <si>
    <t>21-4-2018 14:35:43</t>
  </si>
  <si>
    <t>98.249.100.237</t>
  </si>
  <si>
    <t>With so many areas of Santa Fe focused on art the locals would like to see the center of town be more focused on a usable space Business, outdoor spaces, bike paths and other venues for families to be engaged in. Thank you!</t>
  </si>
  <si>
    <t>3049039</t>
  </si>
  <si>
    <t>21-4-2018 14:37:51</t>
  </si>
  <si>
    <t>3049046</t>
  </si>
  <si>
    <t>21-4-2018 14:42:03</t>
  </si>
  <si>
    <t>174.56.32.249</t>
  </si>
  <si>
    <t xml:space="preserve">This plan is attractive in the way it weaves the current campus into the existing "grid."  </t>
  </si>
  <si>
    <t>Not sure traffic circle on a three lane road in the land of bad drivers makes much sense; and don't really get the underlying assumption that the land along Cerrillos Road and St. Mikes suddenly is available for inclusion</t>
  </si>
  <si>
    <t>Not enough detail in comparison to other plans</t>
  </si>
  <si>
    <t>Again, this plan includes land that is not owned by the City.  Housing seems massive in scale</t>
  </si>
  <si>
    <t>Needs to be aligned with the actual demand for such facilities... Out of more than 70 current pilot programs, only one is based in New Mexico... despite the fact that New York and California don't offer an equivalent level of subsidies.  With the county-funded Santa Fe Studios struggling, why would anyone invest more money in this right now?</t>
  </si>
  <si>
    <t xml:space="preserve">we seem to have a lot of movie theaters for a small city... Has there been any evaluation of how they are all doing before investing more money in the Screen?
</t>
  </si>
  <si>
    <t>If you can find a private entity willing to run such an enterprise.</t>
  </si>
  <si>
    <t>Yes!  Not all students belong on the college track, and technical jobs probably pay better.</t>
  </si>
  <si>
    <t>Let's first consider the results of the Library Planning Study that is about to commence, which will evaluate the feasibility of this concept.  The RFP is out for bid, but sadly, you make no mention of it.</t>
  </si>
  <si>
    <t>The City hasn't had much luck in recent years finding a educational partner to run such an institution... has anything changed in this regard?</t>
  </si>
  <si>
    <t>Seems like a long shot and should be a secondary consideration</t>
  </si>
  <si>
    <t>3049049</t>
  </si>
  <si>
    <t>21-4-2018 14:43:10</t>
  </si>
  <si>
    <t>Firefox48</t>
  </si>
  <si>
    <t>104.255.16.249</t>
  </si>
  <si>
    <t>3049052</t>
  </si>
  <si>
    <t>21-4-2018 14:44:17</t>
  </si>
  <si>
    <t>71.228.116.27</t>
  </si>
  <si>
    <t>3049053</t>
  </si>
  <si>
    <t>21-4-2018 14:44:25</t>
  </si>
  <si>
    <t>98.249.100.236</t>
  </si>
  <si>
    <t>Affordable housing!</t>
  </si>
  <si>
    <t>3049055</t>
  </si>
  <si>
    <t>21-4-2018 14:45:51</t>
  </si>
  <si>
    <t>174.56.32.115</t>
  </si>
  <si>
    <t xml:space="preserve">I still don’t understand where the money to fund all this is coming from. SF could not even make the Railyard work despite massive planning we need to make sure not to repeat the errors of the past by ignoring financial aspects. </t>
  </si>
  <si>
    <t xml:space="preserve">I like the emphasis on transit hub. </t>
  </si>
  <si>
    <t xml:space="preserve">I like that this plan acknowledges that a staged approach is needed. </t>
  </si>
  <si>
    <t xml:space="preserve">We have plenty of parks that we can’t maintain so don’t see this as a priority. </t>
  </si>
  <si>
    <t xml:space="preserve">This seems like rearranging what we already have in terms of institutions, not bringing in a new academic player. </t>
  </si>
  <si>
    <t xml:space="preserve">This building is a horrible white elephant that shouldn’t be pawned off on the library although a better library  facility on this campus would be great. Please listen to experts on library planning for this part of the project, not wide-eyed naifs. </t>
  </si>
  <si>
    <t xml:space="preserve">Again another proposal divorced from reality. Might work in a metro of 6million but unrealistic for SF. </t>
  </si>
  <si>
    <t xml:space="preserve">Might make sense to do a market study to see if there is actual demand for this before proceeding. Another example of this unrealistic nature of most of these proposals which seem divorced from demand or financing or partners with money. </t>
  </si>
  <si>
    <t xml:space="preserve">Once a agin unless an expert in arts schools wants to open one here this seems like more pie in the sky, wishful thinking. </t>
  </si>
  <si>
    <t>3049058</t>
  </si>
  <si>
    <t>21-4-2018 14:47:01</t>
  </si>
  <si>
    <t>174.28.75.12</t>
  </si>
  <si>
    <t>More about preserving and enhancing the environment and the natural landscape to create a truly Santa Fe site</t>
  </si>
  <si>
    <t>3049059</t>
  </si>
  <si>
    <t>21-4-2018 14:47:03</t>
  </si>
  <si>
    <t>98.249.96.39</t>
  </si>
  <si>
    <t>Seems least ecological and community minded.</t>
  </si>
  <si>
    <t>Seems less defined, abstract, and therefore less appealing because hard to imagine outcome.</t>
  </si>
  <si>
    <t>Looks more dense than surrounding area.</t>
  </si>
  <si>
    <t>15000 to 19999</t>
  </si>
  <si>
    <t>3049060</t>
  </si>
  <si>
    <t>21-4-2018 14:47:43</t>
  </si>
  <si>
    <t>107.77.230.52</t>
  </si>
  <si>
    <t>3049071</t>
  </si>
  <si>
    <t>21-4-2018 14:52:39</t>
  </si>
  <si>
    <t>71.228.117.95</t>
  </si>
  <si>
    <t>Address the issues and quit the game playing</t>
  </si>
  <si>
    <t>You have to start looking at water supply and addressing these issues before the residents suffer.  Also uou must use the us standard Uniform Building Codes.  Contractors get away with every thing and customers pay the price.</t>
  </si>
  <si>
    <t>Stop building</t>
  </si>
  <si>
    <t>Education is top priority however nobody recognized what the real problem is.</t>
  </si>
  <si>
    <t>Address the water issues and quit the politics ....</t>
  </si>
  <si>
    <t>3049072</t>
  </si>
  <si>
    <t>21-4-2018 14:54:10</t>
  </si>
  <si>
    <t>76.18.66.180</t>
  </si>
  <si>
    <t>Not enough information about housing. Need to use this space for large amounts of housing.</t>
  </si>
  <si>
    <t>3049075</t>
  </si>
  <si>
    <t>21-4-2018 14:54:54</t>
  </si>
  <si>
    <t>68.84.147.64</t>
  </si>
  <si>
    <t>I live close to this site so its important to me.  I wonder how the renovation will meld with existing college plaza businesses, Illano St businesses, and traffic flow.  Very excited to see these changes come about!!!</t>
  </si>
  <si>
    <t>I really like the description of low but contemporary styled structures!!</t>
  </si>
  <si>
    <t>We most definitely need 21st century connectivity--PLEASE!</t>
  </si>
  <si>
    <t>What does this even mean?   I am for some housing, but this area should be mixed-use, not all housing.</t>
  </si>
  <si>
    <t>No-brainer-more clean, profitable, job generating growth for us via the film industry.</t>
  </si>
  <si>
    <t xml:space="preserve">Build on HEC, and the tradition of this land used for education!!  </t>
  </si>
  <si>
    <t>City government needs to move from downtown, and be structurally updated, but better placed on southside, not in mid town.</t>
  </si>
  <si>
    <t>3049086</t>
  </si>
  <si>
    <t>21-4-2018 14:59:16</t>
  </si>
  <si>
    <t>68.84.148.156</t>
  </si>
  <si>
    <t>3049087</t>
  </si>
  <si>
    <t>21-4-2018 14:59:30</t>
  </si>
  <si>
    <t>76.127.2.233</t>
  </si>
  <si>
    <t>3049099</t>
  </si>
  <si>
    <t>21-4-2018 15:05:15</t>
  </si>
  <si>
    <t>73.98.14.90</t>
  </si>
  <si>
    <t>Lets also get some NON-CHAIN restaurants in addition to food carts</t>
  </si>
  <si>
    <t xml:space="preserve">This seems to best address the need to create a new energy of artistic and innovative creativity </t>
  </si>
  <si>
    <t xml:space="preserve">I'm not interested in the expansion of government buildings </t>
  </si>
  <si>
    <t>Sustainability is good and should be incorporated in any plan but not the focus.</t>
  </si>
  <si>
    <t>This is good but should not be the focus</t>
  </si>
  <si>
    <t>This addresses the need to not create an isolated area but one where there is energy and interaction with the community.</t>
  </si>
  <si>
    <t>3049117</t>
  </si>
  <si>
    <t>21-4-2018 15:15:31</t>
  </si>
  <si>
    <t>76.127.55.16</t>
  </si>
  <si>
    <t>3049118</t>
  </si>
  <si>
    <t>21-4-2018 15:15:49</t>
  </si>
  <si>
    <t>68.84.153.156</t>
  </si>
  <si>
    <t>Green space and walkability are very important</t>
  </si>
  <si>
    <t>Plus housing</t>
  </si>
  <si>
    <t>This should be included in all</t>
  </si>
  <si>
    <t>3049122</t>
  </si>
  <si>
    <t>21-4-2018 15:19:18</t>
  </si>
  <si>
    <t>174.237.131.163</t>
  </si>
  <si>
    <t>3049124</t>
  </si>
  <si>
    <t>21-4-2018 15:19:44</t>
  </si>
  <si>
    <t>98.249.101.53</t>
  </si>
  <si>
    <t>3049125</t>
  </si>
  <si>
    <t>21-4-2018 15:19:52</t>
  </si>
  <si>
    <t>67.164.149.158</t>
  </si>
  <si>
    <t>It's impossible to rate this choice, or any of the choices in a vacuum. There are no functional requirements. What are the strategic goals of the city? Are there assumptions and dependencies related to cost, functionality, energy, or budget? Is this going to be a phased plan, or a big bang? Is it really a matter of choosing one of 5 or is the reality that each has good points? (that’s rhetorical, it’s obvious that none of the plans are implementable as presented).
For example, before we talk about roads should there not be a mass transit, pedestrian and bicycle traffic analysis? Before we talk about housing, should there not be a housing analysis related to what type and amount of housing makes sense at this location? Before we talk about education, should there not be analysis about what types and levels of education compose the optimum mix?
Financially, how are going to pay for all this? None of the presentations talked about tourism. It seems impossible to imagine spending the amount of money implementing these plans without first determining the estimated costs and return on investment for each of the options.</t>
  </si>
  <si>
    <t xml:space="preserve">It's impossible to rate this choice, or any of the choices in a vacuum. There are no functional requirements. What are the strategic goals of the city? Are there assumptions and dependencies related to cost, functionality, energy, or budget? Is this going to be a phased plan, or a big bang? Is it really a matter of choosing one of 5 or is the reality that each has good points? (that’s rhetorical, it’s obvious that none of the plans are implementable as presented).
For example, before we talk about roads should there not be a mass transit, pedestrian and bicycle traffic analysis? Before we talk about housing, should there not be a housing analysis related to what type and amount of housing makes sense at this location? Before we talk about education, should there not be analysis about what types and levels of education compose the optimum mix?
Financially, how are going to pay for all this? None of the presentations talked about tourism. It seems impossible to imagine spending the amount of money implementing these plans without first determining the estimated costs and return on investment for each of the options.
</t>
  </si>
  <si>
    <t>It's impossible to rate this choice, or any of the choices in a vacuum. There are no functional requirements. What are the strategic goals of the city? Are there assumptions and dependencies related to cost, functionality, energy, or budget? Is this going to be a phased plan, or a big bang? Is it really a matter of choosing one of 5 or is the reality that each has good points? (that’s rhetorical, it’s obvious that none of the plans are implementable as presented).
For example, before we talk about roads should there not be a mass transit, pedestrian and bicycle traffic analysis? Before we talk about housing, should there not be a housing analysis related to what type and amount of housing makes sense at this location? Before we talk about education, should there not be analysis about what types and levels of education compose the optimum mix?
Financially, how are going to pay for all this? None of the presentations talked about tourism. It seems impossible to imagine spending the amount of money implementing these plans without first determining the estimated costs and return on investment for each of the options.
That being said, the core principles embraced by this choice should be a driver in any solution implementation.</t>
  </si>
  <si>
    <t>3049126</t>
  </si>
  <si>
    <t>21-4-2018 15:19:58</t>
  </si>
  <si>
    <t>73.98.2.101</t>
  </si>
  <si>
    <t>3049127</t>
  </si>
  <si>
    <t>21-4-2018 15:21:08</t>
  </si>
  <si>
    <t>This is a great opportunity to improve our city...all of the ideas are good..hard to determine which are best. Good Luck.</t>
  </si>
  <si>
    <t>3049129</t>
  </si>
  <si>
    <t>21-4-2018 15:23:33</t>
  </si>
  <si>
    <t>98.249.102.130</t>
  </si>
  <si>
    <t>3049135</t>
  </si>
  <si>
    <t>21-4-2018 15:26:38</t>
  </si>
  <si>
    <t>I like the emphasis on architecture and the 50% housing plan. This seems visionary, yet doable and is to me the most creative of all of the plans.</t>
  </si>
  <si>
    <t>This could be interesting but it's not specific enough.</t>
  </si>
  <si>
    <t xml:space="preserve">Really like the concept of integrating the campus into the surrounding city and the emphasis on housing. </t>
  </si>
  <si>
    <t>3049137</t>
  </si>
  <si>
    <t>21-4-2018 15:29:09</t>
  </si>
  <si>
    <t>73.242.197.109</t>
  </si>
  <si>
    <t xml:space="preserve">This space should be used to benefit the whole community not just a set group. We have enough educational institutions we keep closing them and combining schools. We need a place where the community has options to have fun and do business. Especially for local businesses. </t>
  </si>
  <si>
    <t>3049140</t>
  </si>
  <si>
    <t>21-4-2018 15:31:27</t>
  </si>
  <si>
    <t>75.161.245.97</t>
  </si>
  <si>
    <t>3049146</t>
  </si>
  <si>
    <t>21-4-2018 15:35:15</t>
  </si>
  <si>
    <t>76.26.100.157</t>
  </si>
  <si>
    <t>3049149</t>
  </si>
  <si>
    <t>21-4-2018 15:37:35</t>
  </si>
  <si>
    <t>98.249.103.129</t>
  </si>
  <si>
    <t>3049156</t>
  </si>
  <si>
    <t>21-4-2018 15:45:03</t>
  </si>
  <si>
    <t>76.127.55.56</t>
  </si>
  <si>
    <t>Thank you for putting so much thought and effort into this — it’s a great opportunity and I’m glad you’re giving it its due.</t>
  </si>
  <si>
    <t>3049157</t>
  </si>
  <si>
    <t>21-4-2018 15:45:23</t>
  </si>
  <si>
    <t>174.28.116.155</t>
  </si>
  <si>
    <t>3049165</t>
  </si>
  <si>
    <t>21-4-2018 15:49:23</t>
  </si>
  <si>
    <t>76.113.117.145</t>
  </si>
  <si>
    <t>Maintaining a visual connection to Santa Fe's rich traditions of history, planet, and community with a commitment to keeping pace with current tools of technology will create a cultural/business/arts hub that will outlast changing architectural trends and foster the innovation we truly desire. Side note: while creating affordable housing is imperative, this project should  be viewed only as a very small, partial solution inside a much larger city redevelopment/housing plan.</t>
  </si>
  <si>
    <t>3049166</t>
  </si>
  <si>
    <t>21-4-2018 15:49:34</t>
  </si>
  <si>
    <t>97.123.28.48</t>
  </si>
  <si>
    <t>Need to find a school that is interested</t>
  </si>
  <si>
    <t>Great if possible, but need a school that is interested</t>
  </si>
  <si>
    <t>Sol Y Lomas</t>
  </si>
  <si>
    <t>3049167</t>
  </si>
  <si>
    <t>21-4-2018 15:50:05</t>
  </si>
  <si>
    <t>63.227.109.17</t>
  </si>
  <si>
    <t>3049169</t>
  </si>
  <si>
    <t>21-4-2018 15:51:30</t>
  </si>
  <si>
    <t>67.0.64.183</t>
  </si>
  <si>
    <t>3049173</t>
  </si>
  <si>
    <t>21-4-2018 15:55:39</t>
  </si>
  <si>
    <t>65.19.19.60</t>
  </si>
  <si>
    <t>3049177</t>
  </si>
  <si>
    <t>21-4-2018 15:57:35</t>
  </si>
  <si>
    <t>172.56.12.13</t>
  </si>
  <si>
    <t>3049186</t>
  </si>
  <si>
    <t>21-4-2018 16:02:17</t>
  </si>
  <si>
    <t>67.164.154.103</t>
  </si>
  <si>
    <t>please do not make yet another work/live studio space for the so called starving artists, Santa Fe has enough of those type of venues...we need honest to goodness real business and high tech incubators.</t>
  </si>
  <si>
    <t xml:space="preserve">There need to be more focus on non-charter type schools and institutions. Otherwise it is just a cash generator in guise of a school (ie Raffles inc.) that issues sub standard education. </t>
  </si>
  <si>
    <t xml:space="preserve">City needs to have to promote more non-art based business, have a more sustainable tax and employment base. </t>
  </si>
  <si>
    <t xml:space="preserve">making a bike and pedestrian access for this area would be relatively easy, low hanging fruit with great benefits. </t>
  </si>
  <si>
    <t>all of the above with exception of financial services we got enough of them in Santa Fe.</t>
  </si>
  <si>
    <t>More foot and bike traffic less auto and buses would be great.</t>
  </si>
  <si>
    <t>This would be doable with little effort and cost with great benefits.</t>
  </si>
  <si>
    <t>3049194</t>
  </si>
  <si>
    <t>21-4-2018 16:10:37</t>
  </si>
  <si>
    <t>3049197</t>
  </si>
  <si>
    <t>21-4-2018 16:11:27</t>
  </si>
  <si>
    <t>50.243.21.70</t>
  </si>
  <si>
    <t>3049200</t>
  </si>
  <si>
    <t>21-4-2018 16:14:14</t>
  </si>
  <si>
    <t>174.56.0.88</t>
  </si>
  <si>
    <t>3049205</t>
  </si>
  <si>
    <t>21-4-2018 16:17:51</t>
  </si>
  <si>
    <t>73.228.45.196</t>
  </si>
  <si>
    <t xml:space="preserve">Great job so far. Keep it moving. This will take a long time to actually happen. Patience and perseverance. </t>
  </si>
  <si>
    <t>Go bold with elite partner for design &amp; technology education. Grad school, too.</t>
  </si>
  <si>
    <t>Rich green oasis like parks &amp; trails. Reuse water.</t>
  </si>
  <si>
    <t>All types of connections to and into neighborhoods and adjacent properties. Masterplan 'superblock' with roads and pedestrian in each direction.</t>
  </si>
  <si>
    <t>This is important, but don't overdo it. Stimulate and prove concept of apartments over retail-commercial uses. No pure apartments. Mixed use only.</t>
  </si>
  <si>
    <t xml:space="preserve">I like the bold cross axis park (but not connection to St Mikes). Park could be paired with other central park in other </t>
  </si>
  <si>
    <t>I like the three phase approach. Ultimate plan should look at this strategy to help keep it active. Railyard has taken 20+ years from this point in the planning cycle. Be prepared for long project.</t>
  </si>
  <si>
    <t>I like the bold park connecting to Cerrillos. Pair with cross axis park in Fusion plan. Plan has good idea to extend re-development to off-site areas across Cerrillos.</t>
  </si>
  <si>
    <t>Work closely with film industry to get this moving ASAP. This is probably the most ready to go part of the program.</t>
  </si>
  <si>
    <t>This is a synergistic program to go with film production facility. Should be next door to production facilities.</t>
  </si>
  <si>
    <t>Campus needs a large auditorium, so I guess this is a fine. Not inspiring, but necessary.</t>
  </si>
  <si>
    <t>Prove concept before making this a major part of the program. City already has potential to test this on Railyards and has no takers.</t>
  </si>
  <si>
    <t>This should be at community college or on the high school campus.</t>
  </si>
  <si>
    <t>Go bold and innovative: anchor campus with a grad school for design, technology and innovation (MIT Media Lab)</t>
  </si>
  <si>
    <t xml:space="preserve">This is a minor part of the campus if it is just a library. Needs to be a public community center with mix of services. Reinvent library as community information space for the 21st century. </t>
  </si>
  <si>
    <t xml:space="preserve">Central lush oasis needed for academic, civic &amp; neighborhood purposes. </t>
  </si>
  <si>
    <t>Santa Fe needs 3-4 teen centers scattered across town. This is a good mid-town location. Teens wecome throughout campus, but only small teen center needed.</t>
  </si>
  <si>
    <t>Fine arts and traditional arts are a core part of Santa Fe's history. Combine this with next generation media and creativity to be leader for next 400 years. This should be a major program element  of the master plan.</t>
  </si>
  <si>
    <t>Very well defined parks should connect to F. Miles, Cerrillos and St Mikes.</t>
  </si>
  <si>
    <t>Public civic space is key. Santa Fe probably needs 3-4 new plazas . This is a good place for one. Make it slightly bigger than historic plaza, with 3-4 story buildings around it</t>
  </si>
  <si>
    <t>This is a big enough site for a little bit of everything. Day care should probably be at partner SFPS site next door. Small senior center near library is fine.</t>
  </si>
  <si>
    <t>Wide tree lined pedestrian sidewalks throughout and into neighboring properties.</t>
  </si>
  <si>
    <t>Santa Fe needs more 'public' space, not just open space. This means a amphitheater, a plaza, stages, art portals, farmers market, etc.</t>
  </si>
  <si>
    <t>Multiple access points to campus. No roundabouts on St Mikes. Prefer 2 bold entrances St Mikes gate and Cerrillos  commercial connection.</t>
  </si>
  <si>
    <t xml:space="preserve">I like the connection to the Franklin Miles Park for its connection to community and neighbors. Don't like the roundabout on St Mikes. Each side needs at least 3-4 pedestrian connections to neighborhood and adjacent properties. </t>
  </si>
  <si>
    <t xml:space="preserve">Transit fails in Santa Fe. Don't be a part of the failure. This location needs to be a innovative hub for next generation accessibility and integrated systems. </t>
  </si>
  <si>
    <t>All well and good, but the City already has 7000sf of office space available with plenty of bandwidth for hgh tech media lab and no one is taking it. Broadband is critical across city.</t>
  </si>
  <si>
    <t>Connect across site into adjacent properties. Develop a few well defined public spaces. Develop rooftops and terraces for active streets</t>
  </si>
  <si>
    <t>Great idea, not so practical. All housing on site should be mixed use to locally prove concept of ground floor retail with housing above.</t>
  </si>
  <si>
    <t>Everyone loves parks. This is required for apartment housing. Develop parks and patios on roofes</t>
  </si>
  <si>
    <t>Another feel good concept. Please extend this goal into the neighboring areas and not just on campus.</t>
  </si>
  <si>
    <t xml:space="preserve">All housing should be mixed use with apartments above retail or other commercial use. No ground level housing. No single family. Use this as an opportunity to prove the new urban typology. </t>
  </si>
  <si>
    <t>Develop mixed use to include rooftop amenities.</t>
  </si>
  <si>
    <t>3049206</t>
  </si>
  <si>
    <t>21-4-2018 16:18:10</t>
  </si>
  <si>
    <t>75.161.253.239</t>
  </si>
  <si>
    <t>I've lived in NM 30 years originally in Taos for 10 years. I think we should consider the changing climate and how it will affect our environment and if it will support expansive economic growth and population.</t>
  </si>
  <si>
    <t>Connecting the facilities that are already there - and giving opportunities for our already creative community to use them.</t>
  </si>
  <si>
    <t>Maintain and develop the facilities and promote utilization. This is a creative industry that we need to encourage to continue working in Santa Fe.</t>
  </si>
  <si>
    <t>Yes definitely create opportunities for vocational education and entrepreneurship for young people in Santa Fe.</t>
  </si>
  <si>
    <t>Definitely a priority in the pre-planning of anything that will happen in this location!</t>
  </si>
  <si>
    <t>I'm for live-work spaces for creative people involved in projects and education here. Possibilities of living closer to where you work and create.</t>
  </si>
  <si>
    <t xml:space="preserve">While this is very exciting - it's a view of Santa Fe in 50 years. The population would have to double to support this development . The climate change and economic future doesn't look like it will support the city doubling in size. </t>
  </si>
  <si>
    <t>3049208</t>
  </si>
  <si>
    <t>21-4-2018 16:18:35</t>
  </si>
  <si>
    <t>76.127.40.154</t>
  </si>
  <si>
    <t>For years the SF city government has discouraged new business development from out of state.  Unless this is
stopped, we will always be a poor city and state.</t>
  </si>
  <si>
    <t xml:space="preserve"> No businesses that pollute like dry cleaning, rug cleaning and so on</t>
  </si>
  <si>
    <t>3049209</t>
  </si>
  <si>
    <t>21-4-2018 16:21:15</t>
  </si>
  <si>
    <t>73.26.218.96</t>
  </si>
  <si>
    <t>I think a lot more opportunities in the film industry would be available if we had a premier film school.</t>
  </si>
  <si>
    <t>3049215</t>
  </si>
  <si>
    <t>21-4-2018 16:24:25</t>
  </si>
  <si>
    <t>67.164.154.91</t>
  </si>
  <si>
    <t>3049220</t>
  </si>
  <si>
    <t>21-4-2018 16:26:50</t>
  </si>
  <si>
    <t>73.98.15.164</t>
  </si>
  <si>
    <t>3049221</t>
  </si>
  <si>
    <t>21-4-2018 16:27:28</t>
  </si>
  <si>
    <t>67.164.153.49</t>
  </si>
  <si>
    <t>3049222</t>
  </si>
  <si>
    <t>21-4-2018 16:27:40</t>
  </si>
  <si>
    <t>76.18.92.235</t>
  </si>
  <si>
    <t>3049225</t>
  </si>
  <si>
    <t>21-4-2018 16:30:07</t>
  </si>
  <si>
    <t>73.26.158.131</t>
  </si>
  <si>
    <t>3049226</t>
  </si>
  <si>
    <t>21-4-2018 16:30:16</t>
  </si>
  <si>
    <t>174.28.82.84</t>
  </si>
  <si>
    <t>3049228</t>
  </si>
  <si>
    <t>21-4-2018 16:31:24</t>
  </si>
  <si>
    <t>76.26.100.96</t>
  </si>
  <si>
    <t>3049243</t>
  </si>
  <si>
    <t>21-4-2018 16:39:13</t>
  </si>
  <si>
    <t>67.164.154.221</t>
  </si>
  <si>
    <t>3049245</t>
  </si>
  <si>
    <t>21-4-2018 16:40:01</t>
  </si>
  <si>
    <t>73.26.162.104</t>
  </si>
  <si>
    <t xml:space="preserve">Thank you for the easy computer format. I think the person (s) who designed the survey did a good job. </t>
  </si>
  <si>
    <t>3049251</t>
  </si>
  <si>
    <t>21-4-2018 16:41:49</t>
  </si>
  <si>
    <t>75.140.133.163</t>
  </si>
  <si>
    <t>3049261</t>
  </si>
  <si>
    <t>21-4-2018 16:49:09</t>
  </si>
  <si>
    <t>168.103.96.157</t>
  </si>
  <si>
    <t xml:space="preserve">No housing or new buildings. Prefer open Green public use. </t>
  </si>
  <si>
    <t>Want open and Green space not more buildings</t>
  </si>
  <si>
    <t xml:space="preserve">No more buildings. Want open Green space. No housing. Land should stay public. </t>
  </si>
  <si>
    <t xml:space="preserve">As open and Green as possible. No housing. </t>
  </si>
  <si>
    <t xml:space="preserve">Open space not more buildings. </t>
  </si>
  <si>
    <t xml:space="preserve">No housing. It is not public. No new buildings. </t>
  </si>
  <si>
    <t xml:space="preserve">No new buildings. </t>
  </si>
  <si>
    <t>3049270</t>
  </si>
  <si>
    <t>21-4-2018 17:03:40</t>
  </si>
  <si>
    <t>97.123.126.159</t>
  </si>
  <si>
    <t>We have to think about what will bring young people here and encourage them to stay and live here - there are few creative(or any) people between ages 22 and 65 here now.</t>
  </si>
  <si>
    <t>3049278</t>
  </si>
  <si>
    <t>21-4-2018 17:07:42</t>
  </si>
  <si>
    <t>69.254.138.97</t>
  </si>
  <si>
    <t>3049289</t>
  </si>
  <si>
    <t>21-4-2018 17:13:13</t>
  </si>
  <si>
    <t>174.28.68.207</t>
  </si>
  <si>
    <t>I WOULD ALSO LIKE TO SEE A SMALL ARTCTITECTURE AND Design Museum based on the Palm Springs ODEL</t>
  </si>
  <si>
    <t xml:space="preserve">Small architecture and design museum based on the same in palm Springs. Art to include continuance of the Screen and a stage for performances. </t>
  </si>
  <si>
    <t>4 year degree ; also a center/ for learning about civic responsibilities and participation in governemnt</t>
  </si>
  <si>
    <t>not to dominate but to be included</t>
  </si>
  <si>
    <t>enourahe participation in civic affairs</t>
  </si>
  <si>
    <t>solar above parking lots to light/heat? Also passive solar on new buidings, zone 6 drought tolerant plantsings only as much as possible, native plantings.</t>
  </si>
  <si>
    <t>3049298</t>
  </si>
  <si>
    <t>21-4-2018 17:23:10</t>
  </si>
  <si>
    <t>71.228.117.186</t>
  </si>
  <si>
    <t>Las Acequias</t>
  </si>
  <si>
    <t>3049300</t>
  </si>
  <si>
    <t>21-4-2018 17:24:47</t>
  </si>
  <si>
    <t>75.161.113.33</t>
  </si>
  <si>
    <t>3049316</t>
  </si>
  <si>
    <t>21-4-2018 17:31:17</t>
  </si>
  <si>
    <t xml:space="preserve"> Especially  like emphasis on Promoting walking and cycling</t>
  </si>
  <si>
    <t xml:space="preserve"> Especially like emphasis on Promoting spaces friendly to pedestrians and cyclists</t>
  </si>
  <si>
    <t xml:space="preserve"> Difficult to compare this proposal with the other proposals because this proposal covered much larger geographic area. Also seems unrealistic to propose tearing down so many existing businesses along the Saint Mike’s and Cerrillos corridors.</t>
  </si>
  <si>
    <t>3049323</t>
  </si>
  <si>
    <t>21-4-2018 17:34:03</t>
  </si>
  <si>
    <t>73.26.162.207</t>
  </si>
  <si>
    <t xml:space="preserve">The area should remain a place for higher education, it is the only was to have more residents that are under the age of 55. </t>
  </si>
  <si>
    <t>3049331</t>
  </si>
  <si>
    <t>21-4-2018 17:41:14</t>
  </si>
  <si>
    <t>76.127.3.45</t>
  </si>
  <si>
    <t>Please partner with the city’s museums and bring them into the planning to share their resources, consider satellite locations, and contribute to the development of a world-class proejct</t>
  </si>
  <si>
    <t>3049337</t>
  </si>
  <si>
    <t>21-4-2018 17:46:49</t>
  </si>
  <si>
    <t>216.223.234.37</t>
  </si>
  <si>
    <t>Whew!  I hardly know what to make of this, so I'll just leave a few contrarian comments.  There seems to have been a loss of contact with reality (specifically the reality of life in Santa Fe NM).  Has anyone considered feasibility or cost?  For example, what kind of higher education facility would you propose, given the failure of both nonprofit and for profit institutions at this location?  I would like to see a version of this document that would be accessible to readers with a high school education and limited time to read and digest the concepts.  Visions are wonderful, but they need to be anchored in the real world.</t>
  </si>
  <si>
    <t>3049340</t>
  </si>
  <si>
    <t>21-4-2018 17:48:06</t>
  </si>
  <si>
    <t>68.84.152.143</t>
  </si>
  <si>
    <t>3049345</t>
  </si>
  <si>
    <t>21-4-2018 17:55:05</t>
  </si>
  <si>
    <t>98.249.96.16</t>
  </si>
  <si>
    <t>3049354</t>
  </si>
  <si>
    <t>21-4-2018 17:59:58</t>
  </si>
  <si>
    <t>3049368</t>
  </si>
  <si>
    <t>21-4-2018 18:21:16</t>
  </si>
  <si>
    <t>76.113.70.173</t>
  </si>
  <si>
    <t>3049372</t>
  </si>
  <si>
    <t>21-4-2018 18:26:29</t>
  </si>
  <si>
    <t>65.19.46.131</t>
  </si>
  <si>
    <t>Fine Arts College</t>
  </si>
  <si>
    <t>The space should continue as a college under the auspices of an existing non-profit  college or university.</t>
  </si>
  <si>
    <t>All the visions (plans) are the same!</t>
  </si>
  <si>
    <t>3049385</t>
  </si>
  <si>
    <t>21-4-2018 18:43:33</t>
  </si>
  <si>
    <t>Chrome49</t>
  </si>
  <si>
    <t>65.19.46.68</t>
  </si>
  <si>
    <t>It's difficult to prioritize what is most important because there are so many aspects that need to be considered together. Sustainability, with a big focus on conserving the resources that we have and finding ways for this project to generate income, in order to make it a viable project for our city and at the same time, creating an attractive, liveable area that will be integrated into the life of our community.</t>
  </si>
  <si>
    <t>3049388</t>
  </si>
  <si>
    <t>21-4-2018 18:50:00</t>
  </si>
  <si>
    <t>73.26.147.217</t>
  </si>
  <si>
    <t>3049389</t>
  </si>
  <si>
    <t>21-4-2018 18:53:49</t>
  </si>
  <si>
    <t>73.98.15.9</t>
  </si>
  <si>
    <t>3049398</t>
  </si>
  <si>
    <t>21-4-2018 19:05:11</t>
  </si>
  <si>
    <t>73.26.146.91</t>
  </si>
  <si>
    <t>3049401</t>
  </si>
  <si>
    <t>21-4-2018 19:08:01</t>
  </si>
  <si>
    <t>75.161.195.181</t>
  </si>
  <si>
    <t>3049402</t>
  </si>
  <si>
    <t>21-4-2018 19:08:12</t>
  </si>
  <si>
    <t>76.127.2.22</t>
  </si>
  <si>
    <t>3049404</t>
  </si>
  <si>
    <t>21-4-2018 19:10:37</t>
  </si>
  <si>
    <t>76.127.41.151</t>
  </si>
  <si>
    <t>3049409</t>
  </si>
  <si>
    <t>21-4-2018 19:20:47</t>
  </si>
  <si>
    <t>98.249.98.212</t>
  </si>
  <si>
    <t>Make the area productive and able to provide the city with more funds in the future; not take away funds.</t>
  </si>
  <si>
    <t>Put something in here that will make the city money, not cost the city money.</t>
  </si>
  <si>
    <t>3049411</t>
  </si>
  <si>
    <t>21-4-2018 19:25:17</t>
  </si>
  <si>
    <t>75.161.148.173</t>
  </si>
  <si>
    <t xml:space="preserve"> I’m pleased to see that most of these plans are inclusive to the whole of the Santa Fe community! The economic disparity in our city is tremendous, so having a variety of living and educational opportunities made accessible to all Santa Feans is a priority to me.</t>
  </si>
  <si>
    <t>3049413</t>
  </si>
  <si>
    <t>21-4-2018 19:28:53</t>
  </si>
  <si>
    <t>65.19.12.134</t>
  </si>
  <si>
    <t>You guys are awesome!</t>
  </si>
  <si>
    <t>3049419</t>
  </si>
  <si>
    <t>21-4-2018 19:39:36</t>
  </si>
  <si>
    <t>67.0.226.58</t>
  </si>
  <si>
    <t xml:space="preserve">I was pleased with all presentations but liked Midtown Fusion best Since such a big project think all could work together Midtown Fusion overall plan AOS on Hubs Midtown Mo on Aesthetics Surroundings on Infrastructure and Strata on Connectivity </t>
  </si>
  <si>
    <t>3049420</t>
  </si>
  <si>
    <t>21-4-2018 19:41:01</t>
  </si>
  <si>
    <t>67.164.146.142</t>
  </si>
  <si>
    <t>The campus must be both environmentally sustainable (e.g. Spears' rainwater harvesting) and fiscally sustainable. The businesses etc. there must cover the cost of the campus</t>
  </si>
  <si>
    <t xml:space="preserve">Both in terms of physical roads etc. and internet access. So, connect to Cerillos. </t>
  </si>
  <si>
    <t xml:space="preserve">Focus on density is a positive and remains true to what many find charming and loveable about other parts of Santa Fe. 
This is the most flexible of designs. This vision could be implemented in stages and adjusted to meet community needs easily. 
I appreciated the environmental focus. </t>
  </si>
  <si>
    <t>meh</t>
  </si>
  <si>
    <t xml:space="preserve">Got the initial definition of a watershed wrong and then went downhill. Confuses process with outcome and livability </t>
  </si>
  <si>
    <t xml:space="preserve">Liked to focus on the connection to greater Santa Fe. 
Overlooks nuts and bolts of execution in terms of land ownership. Unsure about totem feature could be shamelessly mocked for years to come. </t>
  </si>
  <si>
    <t>This currently exists. Maintain this resource and DON'T LOSE THE INVESTMENT.</t>
  </si>
  <si>
    <t xml:space="preserve">Love the concept. Would be curious to hear how it can be realized. Who is opening and running the school? </t>
  </si>
  <si>
    <t>See the garson complex comment</t>
  </si>
  <si>
    <t>Nice addition to garson studio complex</t>
  </si>
  <si>
    <t xml:space="preserve">We have a community college. Be careful to not be too redundant with existing programs in our small city. </t>
  </si>
  <si>
    <t>Sure but, doesn't this encompass the whole section? What is the difference between an outdoor space and an urban park?</t>
  </si>
  <si>
    <t>Climate change is real</t>
  </si>
  <si>
    <t xml:space="preserve">this is cool but remember there are other green energy options available as well. </t>
  </si>
  <si>
    <t>There are other shade providing opportunities which are also environmentally friendly.</t>
  </si>
  <si>
    <t>While an admirable goal this concept requires significant use of land which does not belong to the city. It may be exceedingly hard to realize.</t>
  </si>
  <si>
    <t>3049431</t>
  </si>
  <si>
    <t>21-4-2018 19:55:28</t>
  </si>
  <si>
    <t>73.26.151.241</t>
  </si>
  <si>
    <t>3049435</t>
  </si>
  <si>
    <t>21-4-2018 20:00:12</t>
  </si>
  <si>
    <t>75.161.32.199</t>
  </si>
  <si>
    <t xml:space="preserve">My hope is that whatever happens with this space it will be managed by someone other than the city manager.  SF has a long history of misusing city/tax money. This operation needs to be kept separate from the regular city spending.  </t>
  </si>
  <si>
    <t>SF doesn’t have enough water for this.</t>
  </si>
  <si>
    <t>SF doesn’t have the water for this.</t>
  </si>
  <si>
    <t>3049440</t>
  </si>
  <si>
    <t>21-4-2018 20:06:15</t>
  </si>
  <si>
    <t>68.84.148.4</t>
  </si>
  <si>
    <t>Implement something that all of SF can enjoy!</t>
  </si>
  <si>
    <t>3049451</t>
  </si>
  <si>
    <t>21-4-2018 20:18:52</t>
  </si>
  <si>
    <t>65.100.123.57</t>
  </si>
  <si>
    <t>3049459</t>
  </si>
  <si>
    <t>21-4-2018 20:29:28</t>
  </si>
  <si>
    <t>75.161.57.182</t>
  </si>
  <si>
    <t>3049464</t>
  </si>
  <si>
    <t>21-4-2018 20:37:40</t>
  </si>
  <si>
    <t>174.56.111.166</t>
  </si>
  <si>
    <t>3049488</t>
  </si>
  <si>
    <t>21-4-2018 21:09:27</t>
  </si>
  <si>
    <t>63.230.96.211</t>
  </si>
  <si>
    <t>Maker space but not MakeSF.org</t>
  </si>
  <si>
    <t>keep library and leave SFAI alone</t>
  </si>
  <si>
    <t>whatever</t>
  </si>
  <si>
    <t>yeah</t>
  </si>
  <si>
    <t>BS</t>
  </si>
  <si>
    <t>this means nothing</t>
  </si>
  <si>
    <t>what does this mean</t>
  </si>
  <si>
    <t>3049490</t>
  </si>
  <si>
    <t>21-4-2018 21:13:48</t>
  </si>
  <si>
    <t>67.164.152.254</t>
  </si>
  <si>
    <t>needs to be inviting- with living spce it will be vital 24/7- house like complex on W Alameda</t>
  </si>
  <si>
    <t>3049492</t>
  </si>
  <si>
    <t>21-4-2018 21:17:20</t>
  </si>
  <si>
    <t>67.164.144.116</t>
  </si>
  <si>
    <t>3049503</t>
  </si>
  <si>
    <t>21-4-2018 21:33:41</t>
  </si>
  <si>
    <t>12.201.37.2</t>
  </si>
  <si>
    <t>These all have interesting aspects. I'd have to know how these visions drive the project. Do they help guide the chose of proposals and then the proposers decide what architecture works for them? Or does one of these visions become a blue print that proposals must fit into. If it's the former, it's interesting. IF it's the latter, I would say that you are putting the cart before the horse.</t>
  </si>
  <si>
    <t>I understand there's a lot of interest in saving the Greer. I work in the performing arts and believe it is a space that is too large for Santa Fe's current and foreseeable future. Trying to make it work will be an albatross.</t>
  </si>
  <si>
    <t xml:space="preserve">Again, I think prescribed spaces and assuming 'they will come' is a recipe for unusable space. </t>
  </si>
  <si>
    <t xml:space="preserve">green grass sure is nice. An outdoor sculpture garden works well where rain is plentiful. Not so much in New Mexico. </t>
  </si>
  <si>
    <t xml:space="preserve">Love the grass. It ain't going to happen in Santa Fe. </t>
  </si>
  <si>
    <t xml:space="preserve">The plaza is too big. It'll be impersonal and empty. </t>
  </si>
  <si>
    <t xml:space="preserve">One might work. </t>
  </si>
  <si>
    <t xml:space="preserve">cool idea. </t>
  </si>
  <si>
    <t>Please please please study places where this works (Europe, Latin America, others). Small plazas work when the architecture is dense and several stories high. Trees are critical</t>
  </si>
  <si>
    <t xml:space="preserve">Yup. Green grass is lovely. And won't happen. Open spaces that are too large are  impersonal and ultimately, empty.. </t>
  </si>
  <si>
    <t xml:space="preserve">Good start. How about a more densely populated area. Like 2-3 stories with retail on the bottom and apartments above. </t>
  </si>
  <si>
    <t>Too tall. Looks like a big city slum.</t>
  </si>
  <si>
    <t>3049507</t>
  </si>
  <si>
    <t>21-4-2018 21:41:23</t>
  </si>
  <si>
    <t>98.249.97.140</t>
  </si>
  <si>
    <t>3049508</t>
  </si>
  <si>
    <t>21-4-2018 21:44:06</t>
  </si>
  <si>
    <t>97.123.172.196</t>
  </si>
  <si>
    <t>3049518</t>
  </si>
  <si>
    <t>21-4-2018 21:54:58</t>
  </si>
  <si>
    <t>3049523</t>
  </si>
  <si>
    <t>21-4-2018 21:56:49</t>
  </si>
  <si>
    <t>67.164.144.147</t>
  </si>
  <si>
    <t>3049533</t>
  </si>
  <si>
    <t>21-4-2018 22:07:20</t>
  </si>
  <si>
    <t>73.228.39.122</t>
  </si>
  <si>
    <t>3049558</t>
  </si>
  <si>
    <t>21-4-2018 22:22:00</t>
  </si>
  <si>
    <t>174.56.49.229</t>
  </si>
  <si>
    <t xml:space="preserve">I am not sure that my responses are totally consistent with each other--but I do not think that 64 acres can do everything.  A major focus should be on education and affordable housing.  The space should be beautiful and inviting. Modern is fine, but don't use stainless steel.  Rusted steel and glass (using Santa Fe architectural elements such as corbels and vigas, portales, and courtyard gardens, would be a smart move  </t>
  </si>
  <si>
    <t>All eight of these priorities are important.  Two existing uses of this property: film/media, and education are "musts" in my opinion.  Also, affordable housing should be a top priority.</t>
  </si>
  <si>
    <t>3049587</t>
  </si>
  <si>
    <t>21-4-2018 22:52:11</t>
  </si>
  <si>
    <t>97.123.91.196</t>
  </si>
  <si>
    <t>3049588</t>
  </si>
  <si>
    <t>21-4-2018 22:53:49</t>
  </si>
  <si>
    <t>174.28.239.18</t>
  </si>
  <si>
    <t>3049596</t>
  </si>
  <si>
    <t>21-4-2018 22:54:33</t>
  </si>
  <si>
    <t>65.19.47.55</t>
  </si>
  <si>
    <t xml:space="preserve">Santa Fe needs more community emphasis. </t>
  </si>
  <si>
    <t xml:space="preserve">This could be both eco-inspired and also be an arts center. </t>
  </si>
  <si>
    <t>3049604</t>
  </si>
  <si>
    <t>21-4-2018 23:05:16</t>
  </si>
  <si>
    <t>69.254.138.38</t>
  </si>
  <si>
    <t>3049607</t>
  </si>
  <si>
    <t>21-4-2018 23:10:50</t>
  </si>
  <si>
    <t>Safari9</t>
  </si>
  <si>
    <t>76.18.71.183</t>
  </si>
  <si>
    <t>At the meeting someone commented that tech hubs are often lifeless, soulless places.  I had noted that I didn't like housing above commercial lining St Michaels and Cerrillos (and I didn't think many other people would either).  What if instead we had housing above the tech (or business innovation) center and keep it away from the major highways?   Also, this vision suggested a tall, iconic structure -- people didn't like that idea, but as I've thought about it, I think it would be a good thing -- it would draw people's eyes toward the college site and they could see something over there, above the commercial strips.  Maybe a number of towers, campaniles...?</t>
  </si>
  <si>
    <t>See my comments about midtown fusion -- they are meant for this option.</t>
  </si>
  <si>
    <t>I think the design of new housing in Santa Fe needs to get a lot more creative to avoid building mid-rise slums everywhere.  There is a way to have both density and desirability, but it takes some work and thinking outside the box.</t>
  </si>
  <si>
    <t>3049613</t>
  </si>
  <si>
    <t>21-4-2018 23:25:47</t>
  </si>
  <si>
    <t>67.0.211.138</t>
  </si>
  <si>
    <t>3049614</t>
  </si>
  <si>
    <t>21-4-2018 23:26:02</t>
  </si>
  <si>
    <t>75.161.31.50</t>
  </si>
  <si>
    <t>3049616</t>
  </si>
  <si>
    <t>21-4-2018 23:28:28</t>
  </si>
  <si>
    <t>73.26.219.69</t>
  </si>
  <si>
    <t>3049617</t>
  </si>
  <si>
    <t>21-4-2018 23:29:12</t>
  </si>
  <si>
    <t>98.249.99.5</t>
  </si>
  <si>
    <t xml:space="preserve">Santa Fe lacks little in community offerings.  Let's focus more on basics, such as public safety and infrastructure.  Communities thrive better through private enterprise.  This is best accomplished through lower taxes and limited government.  The government can't be everything to everybody, and shouldn't try to be.
</t>
  </si>
  <si>
    <t>Taxes
Limited Government</t>
  </si>
  <si>
    <t>3049629</t>
  </si>
  <si>
    <t>21-4-2018 23:43:44</t>
  </si>
  <si>
    <t>99.203.23.57</t>
  </si>
  <si>
    <t>3049644</t>
  </si>
  <si>
    <t>21-4-2018 23:57:47</t>
  </si>
  <si>
    <t>174.56.110.94</t>
  </si>
  <si>
    <t xml:space="preserve">I'm disappointed that the College of Santa Fe closed and the property is now being abandoned by the SFUAD. I think there are some great ideas here, but I just don't see much coming to fruition. And since when has there ever been a "midtown" in Santa Fe. It's probably not PC to mention that my family has been here 12 generations plus and while some gentrification is good and has benefitted our city, I see projects that are half realized and should probably be completed before something like this is undertaken. I wish we could land a decent 4-year college in the space and go from there. I don't think that the St. Michael's project or this really have a chance of coming into full bloom in most of our lifetimes. 
</t>
  </si>
  <si>
    <t>3049648</t>
  </si>
  <si>
    <t>22-4-2018 00:00:59</t>
  </si>
  <si>
    <t>160.3.245.83</t>
  </si>
  <si>
    <t>3049691</t>
  </si>
  <si>
    <t>22-4-2018 00:46:43</t>
  </si>
  <si>
    <t>Chrome56</t>
  </si>
  <si>
    <t>174.28.186.118</t>
  </si>
  <si>
    <t>More housing is what this city needs.  Any development without housing would be a serious error.</t>
  </si>
  <si>
    <t>3049693</t>
  </si>
  <si>
    <t>22-4-2018 00:47:23</t>
  </si>
  <si>
    <t>174.28.46.170</t>
  </si>
  <si>
    <t>3049706</t>
  </si>
  <si>
    <t>22-4-2018 01:15:04</t>
  </si>
  <si>
    <t>67.0.29.206</t>
  </si>
  <si>
    <t>don't try to be all things to all people. Focus on affordable housing and education so that teachers, policemen, and regular working people don't have to commmute from Albuq/RioRancho. And so that we can educate, train, employ and retain our young people and also provide a vibrant place for retired people to engage.</t>
  </si>
  <si>
    <t>3049759</t>
  </si>
  <si>
    <t>22-4-2018 01:52:36</t>
  </si>
  <si>
    <t>65.19.59.144</t>
  </si>
  <si>
    <t xml:space="preserve">We don't need a museum. Expand educational needs. </t>
  </si>
  <si>
    <t xml:space="preserve">Style of architecture is secondary at this stage. Retain meaningful buildings. Connectivity is important. </t>
  </si>
  <si>
    <t>Good idea but not top priority.</t>
  </si>
  <si>
    <t>3049765</t>
  </si>
  <si>
    <t>22-4-2018 02:07:54</t>
  </si>
  <si>
    <t>73.242.240.37</t>
  </si>
  <si>
    <t>3049811</t>
  </si>
  <si>
    <t>22-4-2018 02:53:58</t>
  </si>
  <si>
    <t>70.112.209.142</t>
  </si>
  <si>
    <t>3049814</t>
  </si>
  <si>
    <t>22-4-2018 03:04:07</t>
  </si>
  <si>
    <t>This again is a secondary effect, following naturally on the establishing of a vibrant campus and surrounding community.</t>
  </si>
  <si>
    <t xml:space="preserve">This could be an integral part of an innovative higher ed. institution, a link between classroom study and hands-on work in nearby businesses. </t>
  </si>
  <si>
    <t xml:space="preserve">This should be the highest priority, the anchor for the whole complex. The presence of a dynamic higher educational institution generates so much in so many different ways for a city this size. It doesn't have to be in form of a traditional college, but can take other more innovative forms, for instance, focus on certain fields of study or directions (arts &amp; humanities most likely) and can connect programs and curriculum to nearby businesses &amp; research facilities.  Santa Fe has a large number of talented and highly educated people in many fields, for instance many former teachers and scholars have retired here. They should be enlisted to teach or otherwise contribute. </t>
  </si>
  <si>
    <t xml:space="preserve">With a campus at the center (as it is now), innovative new businesses around it could be closely tied to educational programs, thus expanding the traditional idea of higher education by taking it out of the ivory tower.  </t>
  </si>
  <si>
    <t xml:space="preserve">Housing should be an integral part of the plan, to integrate the local community into the complex. As one presenter said, the College was too isolated from the city around it. Connectivity with the rest of the city in as many ways as possible is also important. </t>
  </si>
  <si>
    <t>The clearest and most comprehensive of the five plans.</t>
  </si>
  <si>
    <t>All good points, but are part of implementation not initial conception.</t>
  </si>
  <si>
    <t>Same issue as Midtown ecodistrict - implementation not conceptual ideas. and less specific.</t>
  </si>
  <si>
    <t>Like Midtown Motion and Midtown Fusion, it looks at the bigger picture of what the purpose of the campus should.</t>
  </si>
  <si>
    <t>Should be updated but  remain primarily as an academic library. Hard to combine it with a public library &amp; there are already two public libraries nearby: the State Library &amp; Archives  &amp; the SFPL branch.</t>
  </si>
  <si>
    <t>The City government should already be doing this. It doesn't need more buildings, but more vision!</t>
  </si>
  <si>
    <t>Here i am influenced by the picture which is completely at odds with creating a campus on a human scale.</t>
  </si>
  <si>
    <t>3049826</t>
  </si>
  <si>
    <t>22-4-2018 03:22:13</t>
  </si>
  <si>
    <t>24.9.252.202</t>
  </si>
  <si>
    <t>Santa Fe has always been known for the arts and should work hard keep pace with the international market but keep it in check with the cultural anchor that the city is famous and established.  It shouldn't lose its flavor in favor of commercialism. 
The film and emerging media will happen at the pace that the city can attract and handle.  Santa Fe has a unique marketability that can't be found anyplace else.  It doesn't require investment, just guidance.</t>
  </si>
  <si>
    <t>Investment into higher learning in the arts would be an excellent growth opportunity for the city.  
This is where the Arts Center could grow and where foundations,  artist studios, higher education could be housed.</t>
  </si>
  <si>
    <t>Size of business isn't the focus but companies and products that reinforce the foods, styles, lifestyles that this city has cultivated and maintained for so many decades.</t>
  </si>
  <si>
    <t>Housing will always be available and should connect to sustainability</t>
  </si>
  <si>
    <t>Parks, trails,nature...</t>
  </si>
  <si>
    <t>3049864</t>
  </si>
  <si>
    <t>22-4-2018 03:58:00</t>
  </si>
  <si>
    <t>76.127.49.242</t>
  </si>
  <si>
    <t>3049866</t>
  </si>
  <si>
    <t>22-4-2018 04:02:21</t>
  </si>
  <si>
    <t>76.113.116.237</t>
  </si>
  <si>
    <t>Great idea but doesn't focus on the issue at hand, i.e., what to do with the SFUAD property.</t>
  </si>
  <si>
    <t>3049902</t>
  </si>
  <si>
    <t>22-4-2018 04:48:30</t>
  </si>
  <si>
    <t>Firefox53</t>
  </si>
  <si>
    <t>76.127.55.244</t>
  </si>
  <si>
    <t xml:space="preserve">These are not alike at all. Sustainability isn't comparable to housing and I have no idea what Community life even means. </t>
  </si>
  <si>
    <t>The description leaves me unclear on the idea this vision is trying to express. If I look at the drawing, it seems very grid-like--but I don't see how the drawing reflects the vague description.</t>
  </si>
  <si>
    <t>The image doesn't connect with the description.</t>
  </si>
  <si>
    <t>This isn't my mental image of a mixed use development at all. This is really unattractive.</t>
  </si>
  <si>
    <t>3049934</t>
  </si>
  <si>
    <t>22-4-2018 05:31:02</t>
  </si>
  <si>
    <t>67.0.72.93</t>
  </si>
  <si>
    <t>3049943</t>
  </si>
  <si>
    <t>22-4-2018 05:41:16</t>
  </si>
  <si>
    <t>75.161.43.168</t>
  </si>
  <si>
    <t>3049944</t>
  </si>
  <si>
    <t>22-4-2018 05:42:55</t>
  </si>
  <si>
    <t>65.19.26.183</t>
  </si>
  <si>
    <t xml:space="preserve">Why did the city throw in money to bail out a for-profit school in the first place? oh never mind we're here now. HOW will this get paid for ? I do not want to see things we already have in town duplicated again and again- weakening what is already here and viable. This campus lends itself to a variety of Mixed use projects - of course film  ( thankfully the current Gov. had finally seen the light on that one project she originally tired to axe) Teh access to the school is terrible from S bound Cerrillos to a left turn at St Mikes, and scurry over the lanes to get to the main driveway. TOO BAD a board member engineered  a land sale to a bank w. the prime visibility of the property - that was short -sited ! . </t>
  </si>
  <si>
    <t xml:space="preserve">I used to enjoy shows and smaller musical concerts at the Greer Garson - it has been sad to see it Unused. also the little black theatre is now completely surpassed by the new theatre district around Rufina st. The theater at the Armory has also been languishing. Enough w. unused theaters ! what a waste.
SFAI has been terrific for an Arts town.  </t>
  </si>
  <si>
    <t xml:space="preserve">I do not understand -I open my eyes to see contemporary culture, engage with new people and just live my life. </t>
  </si>
  <si>
    <t xml:space="preserve">An art park cna go along with any and all previous options- so I do not see this as a truly Separate option . There is - Quite a  Lot to Look at already in town! </t>
  </si>
  <si>
    <t xml:space="preserve">on these 5 options of Elements of vision - i am not figuring out how they are all that different from each other. SO Much overlap as to be the same to . perhaps I am not visionary . </t>
  </si>
  <si>
    <t xml:space="preserve">We have new plazas- at the Railyard! 
at Southside century 24 ! 
at Meow wolf! </t>
  </si>
  <si>
    <t>3049952</t>
  </si>
  <si>
    <t>22-4-2018 06:03:16</t>
  </si>
  <si>
    <t>75.161.118.135</t>
  </si>
  <si>
    <t>I think this is a terrible "survey".  It's very unslear how the various plans differ.  The last suryvey module to rare each item did not work at all, nothing showed up in the window.  Next time, don't be so sute in reinventing surveys, just something easy to use and that works.  An with clear, distinct language.</t>
  </si>
  <si>
    <t xml:space="preserve">I don't even know what you mean by this.  Connectivity just means brpadband infrastruction, right?  And that will be utitlezed anyway, right&gt;
</t>
  </si>
  <si>
    <t>You know, I don't see any real difference in any of these plan outlines.  They all sound buzzwordy by also very vague.  All connectivity and mixed use and innovation.  fine.  I don't see the differences.</t>
  </si>
  <si>
    <t>3050079</t>
  </si>
  <si>
    <t>22-4-2018 10:23:47</t>
  </si>
  <si>
    <t>174.237.5.7</t>
  </si>
  <si>
    <t>3050081</t>
  </si>
  <si>
    <t>22-4-2018 10:28:01</t>
  </si>
  <si>
    <t>3050085</t>
  </si>
  <si>
    <t>22-4-2018 10:47:42</t>
  </si>
  <si>
    <t>73.26.151.228</t>
  </si>
  <si>
    <t>Expand this focus to all age groups.  Need a good area where people can easily access services and mix all age groups - senior housing mixed through out</t>
  </si>
  <si>
    <t>Primary focus should be on bike, pedestrian and public transit options not just putting in roads that rush traffic across the site</t>
  </si>
  <si>
    <t>SF should consider a land trust to hold and own all housing publicly, to ensure upkeep and maintenance and to prevent gentrification</t>
  </si>
  <si>
    <t>3050101</t>
  </si>
  <si>
    <t>22-4-2018 11:19:29</t>
  </si>
  <si>
    <t>76.113.70.231</t>
  </si>
  <si>
    <t>3050170</t>
  </si>
  <si>
    <t>22-4-2018 13:38:26</t>
  </si>
  <si>
    <t>98.249.103.71</t>
  </si>
  <si>
    <t>I have been in this neighborhood all of my life. I would like to see it remain an educational element along with a community gathering place with housing. I believe the infrastructure should come first and the decision of how and where things are going to be well thought out.</t>
  </si>
  <si>
    <t>3050179</t>
  </si>
  <si>
    <t>22-4-2018 13:45:53</t>
  </si>
  <si>
    <t>76.18.69.129</t>
  </si>
  <si>
    <t xml:space="preserve">Great job on this!  Really appreciate the opportunity to participate in these thorough surveys.   </t>
  </si>
  <si>
    <t xml:space="preserve">I like the connectivity language and the density, but not the low height.   This is a commercial area that zoning could allow for some innovative design.   I prefer Education to be more included </t>
  </si>
  <si>
    <t xml:space="preserve">Too many entities to fuse here to create an identity.  I prefer the focus on Education and Housing.  </t>
  </si>
  <si>
    <t>Love the Energy: generate 100% of energy needed on site and have “Smart Grid” for district. 
Mobility: new transit hub for buses, car and bike sharing as well as wide pedestrian walkways and bike lanes.   Especially having the transportation hub in this location of town.   Missing focus on education for my liking.</t>
  </si>
  <si>
    <t xml:space="preserve">Love this idea but would love it more if there was more emphasis on Education not just for the Arts.  We would benefit greatly from a affordable State University where folks could get degrees and then higher wage jobs. </t>
  </si>
  <si>
    <t>YES!</t>
  </si>
  <si>
    <t xml:space="preserve">Love this but the Education should be among other offerings affordable &amp; make sure they are tied to actual job pathways. </t>
  </si>
  <si>
    <t xml:space="preserve">Yes to density and goodbye to sprawling underutilized parking lots! </t>
  </si>
  <si>
    <t>Gender VariantNonConforming</t>
  </si>
  <si>
    <t>3050184</t>
  </si>
  <si>
    <t>22-4-2018 13:50:53</t>
  </si>
  <si>
    <t>75.161.158.37</t>
  </si>
  <si>
    <t>3050210</t>
  </si>
  <si>
    <t>22-4-2018 14:30:03</t>
  </si>
  <si>
    <t>75.161.250.174</t>
  </si>
  <si>
    <t>Merge this with the "Film" category</t>
  </si>
  <si>
    <t>Obviously, these categories are not mutually exclusive, except for education. However, facilities intended for one use, e.g., library, sports grounds (basketball &amp; non-water hog fields), can serve schools of all types.</t>
  </si>
  <si>
    <t>It would be extraordinarily dumb not to use whatever rain we get or to make it hard to get around in healthy, fun ways like bike, foot, wheel chair, skateboard, etc.</t>
  </si>
  <si>
    <t>Walkways and small courtyards would allow greater density of buildings, and if done correctly, could enhance the place, keeping some open space for large gatherings.</t>
  </si>
  <si>
    <t>In addition to affordable housing (rentals &amp; split estate like the Railyard), a 'senior' option with a full spectrum from retirement apartments thru assisted living to total care.</t>
  </si>
  <si>
    <t>Get rid of those skinny, narrow traffic bumps and replace with tables, maybe with a max 20 mph comfort level.</t>
  </si>
  <si>
    <t>3050252</t>
  </si>
  <si>
    <t>22-4-2018 15:19:00</t>
  </si>
  <si>
    <t>73.26.146.16</t>
  </si>
  <si>
    <t>please innovate with mixed use housing/retail/entrepreneur space and education. Lots of green space, event space and outdoor venues.</t>
  </si>
  <si>
    <t>3050278</t>
  </si>
  <si>
    <t>22-4-2018 16:00:06</t>
  </si>
  <si>
    <t>67.0.243.66</t>
  </si>
  <si>
    <t>3050282</t>
  </si>
  <si>
    <t>22-4-2018 16:03:34</t>
  </si>
  <si>
    <t>70.123.18.187</t>
  </si>
  <si>
    <t>Density density density density density! Big open spaces do not work in Santa Fe. All outdoor space should be modest park space, courtyards, or transportation corridors. Shade is essential (porticoes whenever possible, otherwise trees) Additionally higher density allows for more captured storm water and therefore more verdant landscaping. Lastly, keep Santa Fe architecture proper. Development should be urban but inspired by surrounding rural architecture, not foreign design fads. Keep exposed metal to an absolute minimum (except as roofs)</t>
  </si>
  <si>
    <t>Publicly accessible roofs would be a great way to take advantage of Santa Fe's glorious views and maximize space utility</t>
  </si>
  <si>
    <t>It is essential to create a space for younger people (and banish the old and rich property gobbling parasites)</t>
  </si>
  <si>
    <t>These people have their priorities right. I would support an even denser plan if legally permissible but this is leagues above the others. My only worry is that their outsider modernist interpretation of SF architecture might fall in the same traps as others have (see god awful travesty at corner of armijo and cerro gordo). soft lines are essential. Lastly, corbels or portal-shapes reflecting traditional corbelled portals are key. (for positive example see baroque Mexican house at Museum of Colonial Spanish Art)</t>
  </si>
  <si>
    <t>Fuck roundabouts.
Isolated buildings are not appropriate in Santa Fe. It creates stale dead space. Better to have abutted, inward turning, buildings whenever possible in the style of development under Philip II and his successors</t>
  </si>
  <si>
    <t>Layout is good but style is dubious. Also they've put too much emphasis on sustainability and neglected to discuss what exactly will be here or explain how this will help connectivity, growth, and community</t>
  </si>
  <si>
    <t>public spaces seem like they were designed by children. I like the idea of an Icon but the whole 'national mall' thing is a terrible idea. no one is actually going to want to be in a big strip of grass. It's design for the powerful and not for the people. Otherwise would like to see more space for higher education. I'm very dubious that a 'center for entrepreneurship' will do anything. Better to raise the people through accessible education and affordable housing.</t>
  </si>
  <si>
    <t>ditch the roundabout, otherwise bus stops, paths, and mixed use all good ideas</t>
  </si>
  <si>
    <t>3050303</t>
  </si>
  <si>
    <t>22-4-2018 16:30:27</t>
  </si>
  <si>
    <t>67.164.150.227</t>
  </si>
  <si>
    <t>3050305</t>
  </si>
  <si>
    <t>22-4-2018 16:32:39</t>
  </si>
  <si>
    <t>67.164.150.50</t>
  </si>
  <si>
    <t>Please keep all ownership public and lease the facilities. Do not sell the buildings or the properties.</t>
  </si>
  <si>
    <t>The fitness facility should be added to the city's assets. It's got a full basketball court and is almost all set up and ready to go. The equipment could be updated but doesn't need to be immediately. It just needs staffing.</t>
  </si>
  <si>
    <t>A large amphitheater like the Paolo Soleri. This venue had a capacity of 650 and attracted very good shows.  This is the perfect spot to put such a venue.  People could park surrounding the campus in various locations allowing ease of ingress/egress. Designed correctly, this would be a huge asset for the center of Santa Fe.</t>
  </si>
  <si>
    <t>This is a great library but its proximity to LaFarge is an issue. It is unnecessary to have both facilities so close together.</t>
  </si>
  <si>
    <t>It is missing a large amphitheater (650 person capacity).</t>
  </si>
  <si>
    <t>We have Warehouse 21 for such a purpdose.  Perhaps upgrade that facility first.</t>
  </si>
  <si>
    <t>Please keep in mind the manpower to maintain large areas of vegetation. Please build a 650-person amphitheater like the Paolo Soleri.</t>
  </si>
  <si>
    <t>Please build a 650-person amphitheater like the Paolo Soleri.</t>
  </si>
  <si>
    <t>3050337</t>
  </si>
  <si>
    <t>22-4-2018 17:31:42</t>
  </si>
  <si>
    <t>73.26.148.115</t>
  </si>
  <si>
    <t>3050382</t>
  </si>
  <si>
    <t>22-4-2018 18:27:36</t>
  </si>
  <si>
    <t>68.84.153.221</t>
  </si>
  <si>
    <t xml:space="preserve">gentrification taming is essential. Coop ownership, Community land Trust are both mechanisms that increase the quality of life with the capability of limiting irresponsible, life killing speculation. An ongoing Process of canvasing the surrounding neighborhoods, as well as the local employees, to find out what they would include, creates an essential kind of "ownership", tapping the local ingenuity. </t>
  </si>
  <si>
    <t>Why only rate 5?  It's like which 5 parts of the human body are the best. Totally stupid. Integrate and share facilities for all these essential elements</t>
  </si>
  <si>
    <t xml:space="preserve">More housing. less one story, more three story. in exchange, create a green parkway from Franklin Park toward St Mikes and parallel to Hospital. (think Barcelona's Rambla meets Venice Beach Ca Esplanade). </t>
  </si>
  <si>
    <t>Roundabout on St Mikes, to create strong entrance excellent!!! Beverly Spears scale streets are better sized</t>
  </si>
  <si>
    <t>these ecological and technological values are a given-essential, for all scenarios</t>
  </si>
  <si>
    <t>Higher Ed Center for Arts, including Planning, Design and Development of Sustainable Neighborhoods Curriculum are essential in all scenarios. Life long learning, innovation as a way of life to resiliently meet the challenges of our times</t>
  </si>
  <si>
    <t>no need to restrict this amenity to teens. Great idea, for all ages.</t>
  </si>
  <si>
    <t>Include Planning, Design, and Development of Sustainable Neighborhoods Curriculum</t>
  </si>
  <si>
    <t xml:space="preserve">Forward facing, innovation is the key here. </t>
  </si>
  <si>
    <t xml:space="preserve">Include woodshop, metal, local agriculture, water recycling, integrated solid waste, food, energy, transportation, and internet systems, design school environment. </t>
  </si>
  <si>
    <t>think Barcelona's Rambla meets Venice Beach Ca Esplanade. small shops, vendors serving the child friendly community gathering , tree infused wide parkland pathway that goes all the way to the Hospital sector,</t>
  </si>
  <si>
    <t>Perpetual affordability has to be enforced, so services and offerings are supported with local housing. Child friendly Adventure park included, children building stuff, hands on learning via play.</t>
  </si>
  <si>
    <t>incorporate into public spaces, everywhere</t>
  </si>
  <si>
    <t>tie arroyo Chamisos into green parkway Rambla</t>
  </si>
  <si>
    <t>GENTRIFICATION TAMING ESSENTIAL- Shared equity on open market homes. NO SECOND HOMES. Perpetual affordability. Cooperatively governed community. One person, one vote, including those those who live, work, shop, learn,and play here.</t>
  </si>
  <si>
    <t xml:space="preserve">plenty of smaller housing units with an abundance of high quality shared facilities, brings residents into community to make safer, lively, more connected and engaged community.  </t>
  </si>
  <si>
    <t>3050402</t>
  </si>
  <si>
    <t>22-4-2018 18:54:51</t>
  </si>
  <si>
    <t>69.3.76.154</t>
  </si>
  <si>
    <t>broad categories ok, but many have specific uses that are untenable</t>
  </si>
  <si>
    <t>use/expansion of existing buildings good, BUT not development of new NGOs esp. w/ new buildings</t>
  </si>
  <si>
    <t>unlikely to succeed unless it is very focused</t>
  </si>
  <si>
    <t>new business a good idea, but not duplication of what others are aready doing elsewhere in the city (how many maker spaces do we need?)</t>
  </si>
  <si>
    <t>teen center requested by teens for over 10 years, would have good access to 3 middle/high schools</t>
  </si>
  <si>
    <t>mix of people and housing types, not just limited to workforce housing</t>
  </si>
  <si>
    <t>suited to SF</t>
  </si>
  <si>
    <t>attenpts to use state land untenable</t>
  </si>
  <si>
    <t>ecological changes good but incomplete look at the rest of what's needed</t>
  </si>
  <si>
    <t>every buzzword in the book but little reality; NGO partners will expect funding</t>
  </si>
  <si>
    <t>way too ambitious!</t>
  </si>
  <si>
    <t>prestigous film school unlikely; only interest seems to be from amobitious but failing for-profit school (and we had one of these already)</t>
  </si>
  <si>
    <t>I like the Screen but is it viable? (and students at SFUAD rarely used)</t>
  </si>
  <si>
    <t>is there enough interest in SF to duplicate efforts in ABQ?</t>
  </si>
  <si>
    <t>good ideas IF not duplicates of already successful uses elsewhere</t>
  </si>
  <si>
    <t>bureaucracy</t>
  </si>
  <si>
    <t>tried before unsuccessfully.  What will be different?</t>
  </si>
  <si>
    <t xml:space="preserve">how many do we need?  </t>
  </si>
  <si>
    <t xml:space="preserve">sounds good but tech transfer just hasn't happened despite number ofgroups that supposedly advocate for it (Descartyes Labs notwithstanding).  </t>
  </si>
  <si>
    <t>good ideas, but net zero usage impractical w some of the other uses</t>
  </si>
  <si>
    <t>as much solar as possible but the tech for storage and 100% energy use not there yet</t>
  </si>
  <si>
    <t>good idea but water use ofr other things if available better</t>
  </si>
  <si>
    <t>to the extent possible</t>
  </si>
  <si>
    <t>what big box???  but mixed use commercial could be a good thing</t>
  </si>
  <si>
    <t>yes on connections, no on road diets that hamper business</t>
  </si>
  <si>
    <t>mixed use yes, but certainly not looking like this</t>
  </si>
  <si>
    <t>3050406</t>
  </si>
  <si>
    <t>22-4-2018 18:58:53</t>
  </si>
  <si>
    <t>76.113.86.181</t>
  </si>
  <si>
    <t>3050425</t>
  </si>
  <si>
    <t>22-4-2018 19:17:46</t>
  </si>
  <si>
    <t>76.18.66.156</t>
  </si>
  <si>
    <t>Innovation and making Santa Fe about the future just as much or more than about the past. e seriously lack vision here and yet having profound opportunities within our grasp if we got real about how the world is changing and fast.</t>
  </si>
  <si>
    <t>3050438</t>
  </si>
  <si>
    <t>22-4-2018 19:29:46</t>
  </si>
  <si>
    <t>73.242.240.182</t>
  </si>
  <si>
    <t>3050448</t>
  </si>
  <si>
    <t>22-4-2018 19:43:45</t>
  </si>
  <si>
    <t>97.123.94.20</t>
  </si>
  <si>
    <t>3050455</t>
  </si>
  <si>
    <t>22-4-2018 19:57:49</t>
  </si>
  <si>
    <t>216.106.39.107</t>
  </si>
  <si>
    <t>3050501</t>
  </si>
  <si>
    <t>22-4-2018 21:07:28</t>
  </si>
  <si>
    <t>173.12.206.121</t>
  </si>
  <si>
    <t>We need the infrastructure for high speed broadband internet.</t>
  </si>
  <si>
    <t>3050525</t>
  </si>
  <si>
    <t>22-4-2018 22:03:33</t>
  </si>
  <si>
    <t>174.237.1.189</t>
  </si>
  <si>
    <t>3050549</t>
  </si>
  <si>
    <t>22-4-2018 22:43:08</t>
  </si>
  <si>
    <t>168.103.106.4</t>
  </si>
  <si>
    <t>3050573</t>
  </si>
  <si>
    <t>22-4-2018 23:17:21</t>
  </si>
  <si>
    <t>76.18.71.6</t>
  </si>
  <si>
    <t>3050585</t>
  </si>
  <si>
    <t>22-4-2018 23:28:19</t>
  </si>
  <si>
    <t>99.107.79.162</t>
  </si>
  <si>
    <t>Good</t>
  </si>
  <si>
    <t>3050594</t>
  </si>
  <si>
    <t>22-4-2018 23:31:39</t>
  </si>
  <si>
    <t>3050605</t>
  </si>
  <si>
    <t>22-4-2018 23:55:39</t>
  </si>
  <si>
    <t>97.123.70.121</t>
  </si>
  <si>
    <t>First priority keep the campus a University/College campus if at all possible!</t>
  </si>
  <si>
    <t>Theater center</t>
  </si>
  <si>
    <t>as part of a University campus</t>
  </si>
  <si>
    <t>For me, the highest priority for the SFUAD./College of Santa Fe campus is that it remain a campus, preferably a 4-year college campus. This would clearly mean 1) getting a state University to take over the campus as an arts campus, the preferable path (UNM preferred) or 2) persuading another for-profit institution to take it over. SFUAD did not succeed for Laureate, but it was a definite plus for Santa Fe, and if another institution could succeed, that would be the best solution. The students of the College of Santa Fe and SFUAD were a definite plus for Santa Fe, and keeping that type of lively student life in the city would be the best possible use for the campus.</t>
  </si>
  <si>
    <t>I have not rated these visions, because my main desire is that the campus remain a university campus. Many good ideas here if that is not possible; but that goal should be pursued single-mindedly by the city before considering any other use.</t>
  </si>
  <si>
    <t>my main desire is that the campus remain a university campus. Many good ideas here if that is not possible; but that goal should be pursued single-mindedly by the city before considering any other use.</t>
  </si>
  <si>
    <t>The focus on infrastructure is good. my main desire is that the campus remain a university campus. Many good ideas here if that is not possible; but that goal should be pursued single-mindedly by the city before considering any other use.</t>
  </si>
  <si>
    <t>Again, a four year institution is the highest priority; this can be part of that</t>
  </si>
  <si>
    <t>Fogelson Library is a gem of the campus, and should continue to be with a new institution taking over.</t>
  </si>
  <si>
    <t>possibly a good idea for the campus - but it should rmain a campus</t>
  </si>
  <si>
    <t>could be part of a university setting, but also could be elsewhere.</t>
  </si>
  <si>
    <t>This is part of the heart of what the College of Santa Fe and SFUAD were aiming for; topnotch programs in Art and Design, theatre and filmmaking. The goal should be to continue and improve with another institution taking over.</t>
  </si>
  <si>
    <t>3050610</t>
  </si>
  <si>
    <t>23-4-2018 00:01:13</t>
  </si>
  <si>
    <t>71.228.117.245</t>
  </si>
  <si>
    <t xml:space="preserve">Thank you to ALL who worked and continue to work in this project. </t>
  </si>
  <si>
    <t>3050613</t>
  </si>
  <si>
    <t>23-4-2018 00:05:26</t>
  </si>
  <si>
    <t>148.59.246.46</t>
  </si>
  <si>
    <t>3050615</t>
  </si>
  <si>
    <t>23-4-2018 00:09:26</t>
  </si>
  <si>
    <t>Santa Fe needs 4 year university that is just not just set to keep the business, STEM, and other professionals majors from leaving for school and not returning to Santa Fe.  STOP THE BRAIN DRAIN!!</t>
  </si>
  <si>
    <t>3050630</t>
  </si>
  <si>
    <t>23-4-2018 00:43:41</t>
  </si>
  <si>
    <t>73.228.44.69</t>
  </si>
  <si>
    <t>3050636</t>
  </si>
  <si>
    <t>23-4-2018 01:03:15</t>
  </si>
  <si>
    <t>Our daughter graduated from SFUAD.  We know it is a worthwhile institution and should remain so!!!!  Good luck and do the right thing!</t>
  </si>
  <si>
    <t>Top priority - don't lose the historic educational center...find a way to preserve a dynamic center for film, theater, the arts!!!</t>
  </si>
  <si>
    <t>Intact campus setting for education in the arts: film,music, theater - find a way to keep it a 
thriving center for the arts and young people who are innovative and energetic and talented.  
we need them!</t>
  </si>
  <si>
    <t>Keep the arts as the main focus...film and theater and library.  We don't need government offices....we need creative energy to keep the arts alive in a non-commercial, educational setting.</t>
  </si>
  <si>
    <t>There are already two ways to get into the campus.  Make education in the arts and film a priority not connecting to other roads.  It has more to offer remaining the 64 acres designated for education.  Why is there not an existing school that can annex this wonderful facility.  
Of course, we want all the benefits of solar and modern technology too!</t>
  </si>
  <si>
    <t>Of course, we need to harvest water and use native grasses.  That should be mandatory but we need the arts too!</t>
  </si>
  <si>
    <t>Definitely do not want to connect to Cerrillos Road and other adjacent roads.  This is a unique site and needs to be preserved as it is as a separate reality.  Let business be outside where they are!</t>
  </si>
  <si>
    <t>Sounds idealistic but why not head in that direction</t>
  </si>
  <si>
    <t>3050638</t>
  </si>
  <si>
    <t>23-4-2018 01:04:02</t>
  </si>
  <si>
    <t>76.127.3.73</t>
  </si>
  <si>
    <t>Would be good to have one stop shopping for social services in view of shelters and public housing nearby; provision for counseling, literacy training etc. A place where homeless can feel welcome as well. Consider a music school.</t>
  </si>
  <si>
    <t>Should incorporate youth opportunities through mentoring and participation</t>
  </si>
  <si>
    <t>Will permit integration with existing educational institutions rather than necessarily creating a new higher education center</t>
  </si>
  <si>
    <t>Housing should be low density perhaps similar to public housing on Alameda, as well as affordable</t>
  </si>
  <si>
    <t xml:space="preserve">Like concept of expanding site. Do not like clustering housing along St. Miles and Cerrillos; central plaza looks uninviting; do not need midtown library branch there as building is outdated, non ADA and non child-friendly. Prefer retaining all existing buildings until phased out rather than immediate demolition.  Likelihood of converting big box stores is problematic </t>
  </si>
  <si>
    <t>Don't like high density, prefer housing not along St.Mike's and Cerrillos. Concept appears urban without retaining unique Santa Fe feel. Central Plaza looks cold and uninviting. Library not suitable for use as Midtown library as outdated, non ADA, non child friendly. Better to wait on demolition. Like Art Park and expanding site planning to include nearby neighborhoods.</t>
  </si>
  <si>
    <t>Like zero net use of water, ability to learn from other eco districts around the country. Like path to La Farge Branch Library. Like reusing buildings rather than demolishing. Like prioritizing people and planet.</t>
  </si>
  <si>
    <t>Like hosting diverse mix of tenants, affordable housing, curb cuts, housing in more central area of campus, looking at phased development</t>
  </si>
  <si>
    <t>Do not like large central educational building as prefer linkages to existing. Seems like over 3,000 units of housing is too much for the space.  Like Hopewell access as well as retiring and protecting arroyos and acequias, appears too modern for our community</t>
  </si>
  <si>
    <t>Rather than depending on a new building, use an existing building for collaboration</t>
  </si>
  <si>
    <t>I know we are not rating the image, but this image is uninviting</t>
  </si>
  <si>
    <t>I think this would take years of work and economic planning, so of lower priority for campus development</t>
  </si>
  <si>
    <t>I know we are not rating image but this is uninviting and could lead to crime.  Rather than central courtyards, more suitable to something like Sena Plaza, perhaps greenery surrounding small units.</t>
  </si>
  <si>
    <t>3050639</t>
  </si>
  <si>
    <t>23-4-2018 01:04:41</t>
  </si>
  <si>
    <t>67.0.86.219</t>
  </si>
  <si>
    <t>Art/creativity as a spiritual practice- creating sacred space...adding the aspect of heart centered interaction - giving all  art forms and innovations place.</t>
  </si>
  <si>
    <t>Build up our already established state and community colleges. Allow this 'campus' to develop as a multicultural agricultural center that is devoted to the natural world.</t>
  </si>
  <si>
    <t>yes! as you say- add addiction recovery, and other healing focus similar to trauma healing, including  Asclepeion  modes.</t>
  </si>
  <si>
    <t>All organic landscapes with fruit/food/flower bearing plants, shrubs and  trees, trees trees.
Worms and animal habitats considered and education of agriculture for a future
world for all beings.</t>
  </si>
  <si>
    <t>No 5G and electronic overloading. In fact, create  wifi free space. and meditation gardens/areas stressing connecting to essential Self.</t>
  </si>
  <si>
    <t>3050644</t>
  </si>
  <si>
    <t>23-4-2018 01:17:20</t>
  </si>
  <si>
    <t>96.245.171.47</t>
  </si>
  <si>
    <t>If nothing else, find a way to connect this new area to the current bike trails, to make it accessible to all.</t>
  </si>
  <si>
    <t>3050664</t>
  </si>
  <si>
    <t>23-4-2018 01:56:07</t>
  </si>
  <si>
    <t>174.237.3.109</t>
  </si>
  <si>
    <t>It would be great if highschool students had the opportunity to graduate with a viable skill</t>
  </si>
  <si>
    <t>3050677</t>
  </si>
  <si>
    <t>23-4-2018 02:09:54</t>
  </si>
  <si>
    <t>65.100.124.58</t>
  </si>
  <si>
    <t>This was a very nice survey to take. It was easy to utilize and understand. Kudos to the designer!</t>
  </si>
  <si>
    <t>I love the 1-2 yr plan! Forget the 5 and 5+ plan.</t>
  </si>
  <si>
    <t xml:space="preserve">Higher education center, open spaces, film and emerging media are great ideas!
I do not think this campus should be privitized, businessized or commercial in anyway. 
</t>
  </si>
  <si>
    <t>Make sure it is accessible to the public.</t>
  </si>
  <si>
    <t>I like the idea of education but not to the exclusion of the community. Perhaps Santa Feans could be part of the end use. Like strolling the grounds, library use, theater attendance, open event space ( not during exams of course. )
Of course I believe the teen center should be connected as well.</t>
  </si>
  <si>
    <t xml:space="preserve">There should be a way for these features to connect to each other. On both an emotional( community) and physicle ( cars and buses and bikes ) physical.
The images looked like Stalinist Russia not Santa Fe! </t>
  </si>
  <si>
    <t>3050678</t>
  </si>
  <si>
    <t>23-4-2018 02:10:04</t>
  </si>
  <si>
    <t>73.242.196.225</t>
  </si>
  <si>
    <t>I remember when a map or a photo would have a box at the bottom called a legend. The five alternatives have very fancy names and wonderful colors but not a legend on what it all means. Some do have a back up narrative which one must question what it all means because it is not tied to the existing grounds of the campus.</t>
  </si>
  <si>
    <t>3050680</t>
  </si>
  <si>
    <t>23-4-2018 02:14:11</t>
  </si>
  <si>
    <t>68.84.152.185</t>
  </si>
  <si>
    <t>3050693</t>
  </si>
  <si>
    <t>23-4-2018 02:29:28</t>
  </si>
  <si>
    <t>73.242.241.3</t>
  </si>
  <si>
    <t>We have lived in this same house for over 40 years, and raised 3 children in this community who have all become amazing individuals.  But this is not a community that provides a place for young people to come back to until the beginning of Meow Wolf.  More opportunities for locals to be productive members of their community are very important to us.</t>
  </si>
  <si>
    <t>3050701</t>
  </si>
  <si>
    <t>23-4-2018 02:57:13</t>
  </si>
  <si>
    <t>76.18.68.122</t>
  </si>
  <si>
    <t>3050706</t>
  </si>
  <si>
    <t>23-4-2018 03:04:25</t>
  </si>
  <si>
    <t>Only if you put in enough money to do it right.</t>
  </si>
  <si>
    <t>electric scooters as in San Francisco</t>
  </si>
  <si>
    <t>3050710</t>
  </si>
  <si>
    <t>23-4-2018 03:19:57</t>
  </si>
  <si>
    <t>73.242.240.20</t>
  </si>
  <si>
    <t>too many housing units-overcrowding, which breeds crime. lower density housing would be ok, but 3,00 is too much. Possibly up to bit no more than 1000 units, affordable but not low income. Possibly condo or townhouse, but all should be workforce-affordable to enhance desirability to millennial workers.</t>
  </si>
  <si>
    <t>3050713</t>
  </si>
  <si>
    <t>23-4-2018 03:22:40</t>
  </si>
  <si>
    <t>73.98.2.153</t>
  </si>
  <si>
    <t xml:space="preserve">Signage overall should be minimal, attractive, and well thought out. .   </t>
  </si>
  <si>
    <t>3050715</t>
  </si>
  <si>
    <t>23-4-2018 03:26:20</t>
  </si>
  <si>
    <t>3050718</t>
  </si>
  <si>
    <t>23-4-2018 03:30:35</t>
  </si>
  <si>
    <t>97.123.2.2</t>
  </si>
  <si>
    <t>I don't know what this means</t>
  </si>
  <si>
    <t>3050727</t>
  </si>
  <si>
    <t>23-4-2018 03:50:45</t>
  </si>
  <si>
    <t>67.164.150.215</t>
  </si>
  <si>
    <t>Hawaiian Pacific Islander</t>
  </si>
  <si>
    <t>3050734</t>
  </si>
  <si>
    <t>23-4-2018 04:19:36</t>
  </si>
  <si>
    <t>65.19.47.102</t>
  </si>
  <si>
    <t>3050736</t>
  </si>
  <si>
    <t>23-4-2018 04:27:17</t>
  </si>
  <si>
    <t>174.28.241.49</t>
  </si>
  <si>
    <t>3050737</t>
  </si>
  <si>
    <t>23-4-2018 04:27:18</t>
  </si>
  <si>
    <t>73.242.197.221</t>
  </si>
  <si>
    <t>3050748</t>
  </si>
  <si>
    <t>23-4-2018 04:49:43</t>
  </si>
  <si>
    <t>67.0.253.109</t>
  </si>
  <si>
    <t xml:space="preserve">With each of these proposals, it makes little sense to me that we are talking about architectural design and layout when there is no plan in place for how the space will be used. </t>
  </si>
  <si>
    <t>3050750</t>
  </si>
  <si>
    <t>23-4-2018 04:57:40</t>
  </si>
  <si>
    <t>With no idea what these spaces will be used for, why are we considering design proposals?</t>
  </si>
  <si>
    <t>3050755</t>
  </si>
  <si>
    <t>23-4-2018 05:27:28</t>
  </si>
  <si>
    <t>73.26.148.227</t>
  </si>
  <si>
    <t>3050876</t>
  </si>
  <si>
    <t>23-4-2018 11:56:03</t>
  </si>
  <si>
    <t>We need housing</t>
  </si>
  <si>
    <t>3050897</t>
  </si>
  <si>
    <t>23-4-2018 12:29:49</t>
  </si>
  <si>
    <t>69.247.76.157</t>
  </si>
  <si>
    <t>3050900</t>
  </si>
  <si>
    <t>23-4-2018 12:31:13</t>
  </si>
  <si>
    <t>174.28.104.90</t>
  </si>
  <si>
    <t>3050924</t>
  </si>
  <si>
    <t>23-4-2018 12:51:10</t>
  </si>
  <si>
    <t>199.115.164.67</t>
  </si>
  <si>
    <t>3050984</t>
  </si>
  <si>
    <t>23-4-2018 13:42:30</t>
  </si>
  <si>
    <t>97.123.41.51</t>
  </si>
  <si>
    <t>3051010</t>
  </si>
  <si>
    <t>23-4-2018 14:16:26</t>
  </si>
  <si>
    <t>67.164.145.228</t>
  </si>
  <si>
    <t>Hispanic is not a race. People of Spanish descent are Caucasian just like other Europeans. j</t>
  </si>
  <si>
    <t>How about some temporary space for homeless teens and adults not in need of mental health therapy. Adequate vetting of residents in housing to prevent higher crime rates.</t>
  </si>
  <si>
    <t>concerned about water use</t>
  </si>
  <si>
    <t>Be good since downtown is for Texans and tourists</t>
  </si>
  <si>
    <t>Only if placed on St. Mikes so access doesn't involve buses etc. driving through the complex</t>
  </si>
  <si>
    <t>If you must</t>
  </si>
  <si>
    <t>Most of the area should be open to non motorized traffic</t>
  </si>
  <si>
    <t>I want to see housing for teen homeless and vetted adult homeless</t>
  </si>
  <si>
    <t>Crime rate with packed in housing?</t>
  </si>
  <si>
    <t>3051015</t>
  </si>
  <si>
    <t>23-4-2018 14:21:11</t>
  </si>
  <si>
    <t>67.0.249.82</t>
  </si>
  <si>
    <t>3051080</t>
  </si>
  <si>
    <t>23-4-2018 15:07:09</t>
  </si>
  <si>
    <t>69.254.139.121</t>
  </si>
  <si>
    <t>Make living in a community be positive. Think Paris</t>
  </si>
  <si>
    <t>I cannot figure this out</t>
  </si>
  <si>
    <t>3051126</t>
  </si>
  <si>
    <t>23-4-2018 15:38:32</t>
  </si>
  <si>
    <t>98.249.103.130</t>
  </si>
  <si>
    <t>3051135</t>
  </si>
  <si>
    <t>23-4-2018 15:43:57</t>
  </si>
  <si>
    <t>73.26.151.215</t>
  </si>
  <si>
    <t>3051144</t>
  </si>
  <si>
    <t>23-4-2018 15:46:29</t>
  </si>
  <si>
    <t>74.92.205.247</t>
  </si>
  <si>
    <t>3051148</t>
  </si>
  <si>
    <t>23-4-2018 15:48:07</t>
  </si>
  <si>
    <t>65.19.47.145</t>
  </si>
  <si>
    <t>3051151</t>
  </si>
  <si>
    <t>23-4-2018 15:48:54</t>
  </si>
  <si>
    <t>76.127.55.117</t>
  </si>
  <si>
    <t>Education First, with livable space, community gathering, film focused. Love the eco-awareness throughout.</t>
  </si>
  <si>
    <t>3051154</t>
  </si>
  <si>
    <t>23-4-2018 15:51:33</t>
  </si>
  <si>
    <t>173.46.46.110</t>
  </si>
  <si>
    <t>3051168</t>
  </si>
  <si>
    <t>23-4-2018 15:55:57</t>
  </si>
  <si>
    <t>73.98.43.85</t>
  </si>
  <si>
    <t>3051259</t>
  </si>
  <si>
    <t>23-4-2018 16:56:00</t>
  </si>
  <si>
    <t>67.42.65.179</t>
  </si>
  <si>
    <t>3051288</t>
  </si>
  <si>
    <t>23-4-2018 17:06:50</t>
  </si>
  <si>
    <t>67.129.79.146</t>
  </si>
  <si>
    <t>3051315</t>
  </si>
  <si>
    <t>23-4-2018 17:24:57</t>
  </si>
  <si>
    <t>162.134.96.5</t>
  </si>
  <si>
    <t>3051398</t>
  </si>
  <si>
    <t>23-4-2018 18:02:59</t>
  </si>
  <si>
    <t>97.123.106.226</t>
  </si>
  <si>
    <t>3051519</t>
  </si>
  <si>
    <t>23-4-2018 19:35:49</t>
  </si>
  <si>
    <t>174.56.110.161</t>
  </si>
  <si>
    <t>3051714</t>
  </si>
  <si>
    <t>23-4-2018 22:08:23</t>
  </si>
  <si>
    <t>216.161.39.2</t>
  </si>
  <si>
    <t>3051749</t>
  </si>
  <si>
    <t>23-4-2018 22:28:41</t>
  </si>
  <si>
    <t>164.64.110.177</t>
  </si>
  <si>
    <t>city got itself into financial mess.  don't allow this mayor give away city land to his out of state cronies!  develop affordable housing, mixed uses to payoff city debt!!</t>
  </si>
  <si>
    <t>FISCAL RESPONSBILITY</t>
  </si>
  <si>
    <t>mixed use, rentals, affordable housing: all to be done to maximize payment of city debt</t>
  </si>
  <si>
    <t>3051932</t>
  </si>
  <si>
    <t>24-4-2018 00:19:39</t>
  </si>
  <si>
    <t>73.26.147.200</t>
  </si>
  <si>
    <t>3051986</t>
  </si>
  <si>
    <t>24-4-2018 00:43:16</t>
  </si>
  <si>
    <t>97.123.119.99</t>
  </si>
  <si>
    <t>3052034</t>
  </si>
  <si>
    <t>24-4-2018 01:24:19</t>
  </si>
  <si>
    <t>67.0.55.82</t>
  </si>
  <si>
    <t>3052042</t>
  </si>
  <si>
    <t>24-4-2018 01:33:34</t>
  </si>
  <si>
    <t>65.19.46.118</t>
  </si>
  <si>
    <t>Science and Technology</t>
  </si>
  <si>
    <t>Establish a Santa Fe University of Arts and Sciences containing Colleges of the Arts and Sciences such as Traditional Music, Film and Emerging Media, major areas of Science and Mathematics, and Sustainability in various areas such as agriculture.  In other words, such a University would cover all of the other topics listed as either separate colleges or support categories.</t>
  </si>
  <si>
    <t>3052071</t>
  </si>
  <si>
    <t>24-4-2018 02:02:47</t>
  </si>
  <si>
    <t>65.19.56.171</t>
  </si>
  <si>
    <t>I have lived in SF since 1985 - I consider it my lifetime home. May it continue to foster new vistas and respect for its unique nature and history, including the history of the College of Santa Fe.</t>
  </si>
  <si>
    <t>I suggest thinking with a greater vision for for the city overall, including this core part. a. Think regionally - that is, beyond the city/county limits; b. How does the plan for this area relate to other futuristic area plans?For example,how would this area's development relate to further development of the Santa Fe River west, beyond the airport? Consider Santa Fe's history - and potential future. Why not plan for greater coverage with light rail traffic?
To avoid creat
ing crowdedness, refrain from filling up this space with large buildings, condos, etc. How about developing /supporting more community-based organizations and institutions? Who needs better space? Include/integrate district and charter school plans along with "higher" education plans. If LaFarge Library must be changed - closed or re-thought - how can the middle of SF be served with a central public library? Could it be a member of a multi-agency center - integral with colleges, media production centers, etc.?</t>
  </si>
  <si>
    <t>See "Suggest another" comments</t>
  </si>
  <si>
    <t>3052079</t>
  </si>
  <si>
    <t>24-4-2018 02:11:46</t>
  </si>
  <si>
    <t>3052103</t>
  </si>
  <si>
    <t>24-4-2018 02:44:30</t>
  </si>
  <si>
    <t>76.127.48.171</t>
  </si>
  <si>
    <t>3052122</t>
  </si>
  <si>
    <t>24-4-2018 03:05:52</t>
  </si>
  <si>
    <t>67.164.145.172</t>
  </si>
  <si>
    <t xml:space="preserve">One reason I like this vision is that Eco Districts have been done very successfully in other places.  I have followed Portland's development of this approach and vision and am very impressed. Santa Fe has a history of losing site of it's original intentions on development.  I think this approach has a broad enough vision coupled with a strong plan. </t>
  </si>
  <si>
    <t>3052123</t>
  </si>
  <si>
    <t>24-4-2018 03:10:37</t>
  </si>
  <si>
    <t>174.28.101.186</t>
  </si>
  <si>
    <t>3052165</t>
  </si>
  <si>
    <t>24-4-2018 04:14:09</t>
  </si>
  <si>
    <t>74.50.151.108</t>
  </si>
  <si>
    <t>3052173</t>
  </si>
  <si>
    <t>24-4-2018 04:33:22</t>
  </si>
  <si>
    <t>3052659</t>
  </si>
  <si>
    <t>24-4-2018 14:07:25</t>
  </si>
  <si>
    <t>65.19.47.124</t>
  </si>
  <si>
    <t>3052664</t>
  </si>
  <si>
    <t>24-4-2018 14:10:33</t>
  </si>
  <si>
    <t>76.18.70.140</t>
  </si>
  <si>
    <t>Create a "Central Park" a people friendly xeriscape park for gathering - a Piazza for the community! Open space/an in-town flea market area. Food trucks. Create a fun destination for locals &amp; tourists.</t>
  </si>
  <si>
    <t>No housing. We need a community green space with bike trails and a Piazza.</t>
  </si>
  <si>
    <t>3052932</t>
  </si>
  <si>
    <t>24-4-2018 16:46:57</t>
  </si>
  <si>
    <t>Whatever is done, maintain it!      Please do not ignore Santa Fe's "old" architecture  blend some new into the old.</t>
  </si>
  <si>
    <t>3053014</t>
  </si>
  <si>
    <t>24-4-2018 17:56:44</t>
  </si>
  <si>
    <t>164.64.217.81</t>
  </si>
  <si>
    <t>3053805</t>
  </si>
  <si>
    <t>25-4-2018 12:54:35</t>
  </si>
  <si>
    <t>172.58.153.248</t>
  </si>
  <si>
    <t xml:space="preserve">With low income housing added. </t>
  </si>
  <si>
    <t>3053902</t>
  </si>
  <si>
    <t>25-4-2018 14:19:58</t>
  </si>
  <si>
    <t>3053926</t>
  </si>
  <si>
    <t>25-4-2018 14:30:51</t>
  </si>
  <si>
    <t>75.161.246.9</t>
  </si>
  <si>
    <t>3054000</t>
  </si>
  <si>
    <t>25-4-2018 15:05:38</t>
  </si>
  <si>
    <t>66.87.153.241</t>
  </si>
  <si>
    <t>Native Santa Fean</t>
  </si>
  <si>
    <t>Housing for elderly is also important.</t>
  </si>
  <si>
    <t>Ata VistaEast San MateoSouth Galisteo</t>
  </si>
  <si>
    <t>old-041818-midtowncampus.metroquest.com</t>
  </si>
  <si>
    <t>3036136</t>
  </si>
  <si>
    <t>14-4-2018 03:37:37</t>
  </si>
  <si>
    <t>3036137</t>
  </si>
  <si>
    <t>14-4-2018 03:40:08</t>
  </si>
  <si>
    <t>3036318</t>
  </si>
  <si>
    <t>14-4-2018 07:28:53</t>
  </si>
  <si>
    <t>67.0.237.144</t>
  </si>
  <si>
    <t>3036323</t>
  </si>
  <si>
    <t>14-4-2018 07:40:27</t>
  </si>
  <si>
    <t>174.56.48.112</t>
  </si>
  <si>
    <t>3036522</t>
  </si>
  <si>
    <t>14-4-2018 12:19:13</t>
  </si>
  <si>
    <t>73.26.147.160</t>
  </si>
  <si>
    <t>3036549</t>
  </si>
  <si>
    <t>14-4-2018 12:55:43</t>
  </si>
  <si>
    <t>174.28.250.59</t>
  </si>
  <si>
    <t>3036590</t>
  </si>
  <si>
    <t>14-4-2018 13:31:30</t>
  </si>
  <si>
    <t>67.164.144.249</t>
  </si>
  <si>
    <t>3036610</t>
  </si>
  <si>
    <t>14-4-2018 13:59:10</t>
  </si>
  <si>
    <t>97.123.128.63</t>
  </si>
  <si>
    <t xml:space="preserve">This property should be used for the Santa Fe residents.....to enhance quality of life, and more activities. Our Plaza is barely for the people anymore, it's for the tourists.  Let's create something where people who live here can enjoy and also a reflection of our lives in Santa Fe.  Bring all generations together. </t>
  </si>
  <si>
    <t xml:space="preserve">Something to bring community together, especially young adults. They are all leaving Santa Fe. </t>
  </si>
  <si>
    <t>3036622</t>
  </si>
  <si>
    <t>14-4-2018 14:05:17</t>
  </si>
  <si>
    <t>174.56.48.199</t>
  </si>
  <si>
    <t xml:space="preserve">This is not something I would even consider. </t>
  </si>
  <si>
    <t>Another one I would not even consider.</t>
  </si>
  <si>
    <t>3036628</t>
  </si>
  <si>
    <t>14-4-2018 14:11:43</t>
  </si>
  <si>
    <t>97.123.174.140</t>
  </si>
  <si>
    <t xml:space="preserve">I thimknaffordable housing should be a top priority!!!! We need to stop upscaling and address our homeless situation </t>
  </si>
  <si>
    <t>3036634</t>
  </si>
  <si>
    <t>14-4-2018 14:22:07</t>
  </si>
  <si>
    <t>174.28.107.132</t>
  </si>
  <si>
    <t xml:space="preserve">We have so many bright, innovative people here that we need to give them a place that stimulates discussion, thought, action and cross pollination.  </t>
  </si>
  <si>
    <t>We are desperately in need of a gathering place for the community that has a more diverse draw in terms of things to do than the Plaza.</t>
  </si>
  <si>
    <t>A no brainer!  If we can't do this, we are doomed!</t>
  </si>
  <si>
    <t>Though I think all of these priorities are important, I think the issue of connectivity is most important because the area needs to be better incorporated into the community to enliven it and increase its value to the people who live here.</t>
  </si>
  <si>
    <t>An obvious need!</t>
  </si>
  <si>
    <t>I would like to see more specifics about programming in this scenario, but I like the incorporation of the philosophical.</t>
  </si>
  <si>
    <t>I really like the idea of expanding the planning concepts to surrounding communities and resources.</t>
  </si>
  <si>
    <t>We are in dire need of better locations for the community to gather for idea exchanges.  Availability of this is limited here.</t>
  </si>
  <si>
    <t>This is a good idea, but large banks of this kind of space do not produce a vibrant 24/7 kind of environment.</t>
  </si>
  <si>
    <t>Sounds interesting, but need more information on what this really looks like in practice.  Are there built examples from other communities?</t>
  </si>
  <si>
    <t>This doesn't appeal to me as a neighbor of the site.  We need more appeal to the surrounding community.</t>
  </si>
  <si>
    <t>Large is a relative term, so wouldn't want to see vast open expanses of wasted space.</t>
  </si>
  <si>
    <t>I would rather see this area more diversified with housing and retail</t>
  </si>
  <si>
    <t>We need to incorporate all of these strategies.</t>
  </si>
  <si>
    <t>While the concept is good, the image is much too urban, with the continuous building facade presenting a barrier to integration.</t>
  </si>
  <si>
    <t>3036637</t>
  </si>
  <si>
    <t>14-4-2018 14:25:38</t>
  </si>
  <si>
    <t>174.221.2.167</t>
  </si>
  <si>
    <t>3036643</t>
  </si>
  <si>
    <t>14-4-2018 14:27:39</t>
  </si>
  <si>
    <t>76.127.49.248</t>
  </si>
  <si>
    <t>3036652</t>
  </si>
  <si>
    <t>14-4-2018 14:34:59</t>
  </si>
  <si>
    <t>Where is the retail! Otherwise great plan.</t>
  </si>
  <si>
    <t>This plan looks good I just can’t tell due to lack of labeling.</t>
  </si>
  <si>
    <t>My favorite so far, but we would be great to incorporate some other aspects from other plans, such as a community gathering space and a trail.</t>
  </si>
  <si>
    <t>3036662</t>
  </si>
  <si>
    <t>14-4-2018 14:41:45</t>
  </si>
  <si>
    <t>Firefox57</t>
  </si>
  <si>
    <t>96.72.0.25</t>
  </si>
  <si>
    <t>Bring back the Hispanic and Native American working class who made the beautiful culture of this town, and the young artists who expand on it, and slow down the gentrification of the wealthy consumers.</t>
  </si>
  <si>
    <t>Funding of schools is in crisis.  Any additional funding of schools for the working poor is very helpful.</t>
  </si>
  <si>
    <t xml:space="preserve">Real innovation at this point would be in collectively owned, enterprises, not more entrepreneurial, for profit businesses. </t>
  </si>
  <si>
    <t>Middle income?  Don't we really need this for the working poor of this city?</t>
  </si>
  <si>
    <t>Any and all examples of sustainability and eco minded living will be a gift to the larger community of Santa Fe.</t>
  </si>
  <si>
    <t>Affordable housing for the working poor of this city is most needed.</t>
  </si>
  <si>
    <t>3036679</t>
  </si>
  <si>
    <t>14-4-2018 15:00:51</t>
  </si>
  <si>
    <t>174.237.135.159</t>
  </si>
  <si>
    <t>3036703</t>
  </si>
  <si>
    <t>14-4-2018 15:21:27</t>
  </si>
  <si>
    <t>67.170.157.116</t>
  </si>
  <si>
    <t xml:space="preserve">GG theatre must be maintained. I’d love to see it thrive as a working theatre. 
Education should continue for both arts and trades. 
Perhaps some living facilities for those studying and or performing. </t>
  </si>
  <si>
    <t>Past NM Resident</t>
  </si>
  <si>
    <t>3036731</t>
  </si>
  <si>
    <t>14-4-2018 15:44:08</t>
  </si>
  <si>
    <t>Chrome64</t>
  </si>
  <si>
    <t>76.113.70.203</t>
  </si>
  <si>
    <t>Too much multi-family housing will delete the effectiveness of the project and adversely affect surrounding property values.  Traffic circles on St. Mike's are a supremely bad idea.</t>
  </si>
  <si>
    <t>Decent use of the campus, but a 3-lane traffic circle on St. Mike's?  Really?  Really insane</t>
  </si>
  <si>
    <t>Way too much multi-family housing</t>
  </si>
  <si>
    <t>SFUAD Campus</t>
  </si>
  <si>
    <t>3036739</t>
  </si>
  <si>
    <t>14-4-2018 15:54:49</t>
  </si>
  <si>
    <t>174.237.137.153</t>
  </si>
  <si>
    <t>This survey, like the presentations is useless.  The presentations were ridiculous.  It was the most disorganized, chaotic, senseless "presentation" I have ever been to. (And having worked with many architects and urban planners, that is quite a few.)  If there was a video, it wasn't working when I was there, and, in any event, there were people standing in front of the screen the entire time.  The actual renderings were far too small and unreadable even if one could actually get in front of them; there didn't seem to be any particular order to where each presentation was or what was being presented, etc., etc., etc.  All in all a great waste of city money, and hopefully not an indication of the final result. HIRE A DECENT DISPLAY/MEETINGS MANAGER</t>
  </si>
  <si>
    <t>3036774</t>
  </si>
  <si>
    <t>14-4-2018 16:24:51</t>
  </si>
  <si>
    <t>67.0.32.224</t>
  </si>
  <si>
    <t xml:space="preserve">It is so important that youth will stay and be drawn to Santa Fe.  </t>
  </si>
  <si>
    <t>Simple, well-constructed, low footprint is important.</t>
  </si>
  <si>
    <t>This seems the most inclusive and well-planned of the five.</t>
  </si>
  <si>
    <t>CerrillosGalisteo</t>
  </si>
  <si>
    <t>3036829</t>
  </si>
  <si>
    <t>14-4-2018 17:26:21</t>
  </si>
  <si>
    <t>70.90.204.42</t>
  </si>
  <si>
    <t>3036878</t>
  </si>
  <si>
    <t>14-4-2018 18:53:04</t>
  </si>
  <si>
    <t>73.242.196.240</t>
  </si>
  <si>
    <t>3036883</t>
  </si>
  <si>
    <t>14-4-2018 19:08:14</t>
  </si>
  <si>
    <t>75.161.149.243</t>
  </si>
  <si>
    <t>Personal connectivity: generation to generation, worker to employer, people to the land, etc.</t>
  </si>
  <si>
    <t>New Mexico's best chance for a growing and thriving industry</t>
  </si>
  <si>
    <t>Also a lifelong learning center.</t>
  </si>
  <si>
    <t xml:space="preserve"> Energy is everything. And in this arid land water is everything as well</t>
  </si>
  <si>
    <t>Even my physicians have to commute from Rio Rancho</t>
  </si>
  <si>
    <t>3036899</t>
  </si>
  <si>
    <t>14-4-2018 19:24:47</t>
  </si>
  <si>
    <t>76.127.3.106</t>
  </si>
  <si>
    <t>3036912</t>
  </si>
  <si>
    <t>14-4-2018 19:42:49</t>
  </si>
  <si>
    <t>73.26.158.31</t>
  </si>
  <si>
    <t>3036959</t>
  </si>
  <si>
    <t>14-4-2018 20:10:10</t>
  </si>
  <si>
    <t>76.18.71.118</t>
  </si>
  <si>
    <t>I think the designs need much more work and don’t look very interesting or fitting for the ideas to use for the ideas for the campus.</t>
  </si>
  <si>
    <t>3036986</t>
  </si>
  <si>
    <t>14-4-2018 20:40:14</t>
  </si>
  <si>
    <t>174.56.33.141</t>
  </si>
  <si>
    <t>3036987</t>
  </si>
  <si>
    <t>14-4-2018 20:40:31</t>
  </si>
  <si>
    <t>3036999</t>
  </si>
  <si>
    <t>14-4-2018 20:52:51</t>
  </si>
  <si>
    <t>67.164.144.239</t>
  </si>
  <si>
    <t>End gentrification....... more family friendly activities on South side and not meow wolf</t>
  </si>
  <si>
    <t>3037021</t>
  </si>
  <si>
    <t>14-4-2018 21:22:00</t>
  </si>
  <si>
    <t>174.56.0.245</t>
  </si>
  <si>
    <t>3037065</t>
  </si>
  <si>
    <t>14-4-2018 22:21:59</t>
  </si>
  <si>
    <t>174.56.111.57</t>
  </si>
  <si>
    <t>It's 2018. How long do we think any kinds of brick and mortar libraries will last? We should have computers made available to the public but turning this whole building into a library is, unfortunately, doomed for obsolescence.</t>
  </si>
  <si>
    <t xml:space="preserve">Young people should absolutely have more to do in this town but they will not spend time at a place called a "teen center." That was the idea behind another city property: Warehouse 21. </t>
  </si>
  <si>
    <t>3037070</t>
  </si>
  <si>
    <t>14-4-2018 22:23:50</t>
  </si>
  <si>
    <t>107.77.244.50</t>
  </si>
  <si>
    <t>3037099</t>
  </si>
  <si>
    <t>14-4-2018 23:06:57</t>
  </si>
  <si>
    <t>174.28.89.27</t>
  </si>
  <si>
    <t>3037221</t>
  </si>
  <si>
    <t>15-4-2018 01:01:33</t>
  </si>
  <si>
    <t>172.58.140.6</t>
  </si>
  <si>
    <t>3037230</t>
  </si>
  <si>
    <t>15-4-2018 01:12:34</t>
  </si>
  <si>
    <t>76.127.40.17</t>
  </si>
  <si>
    <t>3037233</t>
  </si>
  <si>
    <t>15-4-2018 01:19:10</t>
  </si>
  <si>
    <t>107.77.228.144</t>
  </si>
  <si>
    <t>Look forward to see how these visions are combined! Important to ensure that the eventual plan is a mix of achievable goals and bid bold ideas. Coordinate the redevelopment so that it can more easily be expanded to the surrounding neighborhoods with streets in the right places!</t>
  </si>
  <si>
    <t>3037240</t>
  </si>
  <si>
    <t>15-4-2018 01:28:44</t>
  </si>
  <si>
    <t>107.77.228.198</t>
  </si>
  <si>
    <t>We need any form of arts education in Santa Fe. As a town that thrives on art, it would probably best to support it.</t>
  </si>
  <si>
    <t>3037253</t>
  </si>
  <si>
    <t>15-4-2018 01:45:40</t>
  </si>
  <si>
    <t>173.12.201.162</t>
  </si>
  <si>
    <t>3037258</t>
  </si>
  <si>
    <t>15-4-2018 01:50:53</t>
  </si>
  <si>
    <t>73.26.150.184</t>
  </si>
  <si>
    <t>Appreciate the chance to comment! Some really great concepts - biggest thing for me is taking full advantage of this unique opportunity and make this a world class, sustainable, innovative redevelopment in our great city!</t>
  </si>
  <si>
    <t>Really like the idea of dense, urban feel with parks, etc.</t>
  </si>
  <si>
    <t>I like the idea of envisioning the use of surrounding land into a whole.</t>
  </si>
  <si>
    <t>3037285</t>
  </si>
  <si>
    <t>15-4-2018 02:18:02</t>
  </si>
  <si>
    <t>60.100.35.218</t>
  </si>
  <si>
    <t xml:space="preserve">I’m a CSF alumni (and born and raised New Mexican) and I was devastated when it shut down and devastated again when SFUAD also shut down. Being a student at CSF significantly changed me as a person. I received an amazing educational experience and wouldn’t change it for the world. I believe we should definitely try to rebuild bigger and better, especially in regards to the film industry which also helps boost NM’s ever-struggling economy. I hope the new institution will strive to get back the amazing staff they lost as well, as they were an integral part of the educational experience. I want nothing but success for a new incarnation of CSF and for the local economy. I think this is a good plan. </t>
  </si>
  <si>
    <t>Out of NM StateCountry</t>
  </si>
  <si>
    <t>3037292</t>
  </si>
  <si>
    <t>15-4-2018 02:29:56</t>
  </si>
  <si>
    <t>172.58.62.233</t>
  </si>
  <si>
    <t>3037328</t>
  </si>
  <si>
    <t>15-4-2018 03:09:16</t>
  </si>
  <si>
    <t>I feel higher education should be more integrated into this plan</t>
  </si>
  <si>
    <t xml:space="preserve">I think the surrounding areas that already have infrastructure for this should be revitalized to address these needs instead of building new spaces on the former campus </t>
  </si>
  <si>
    <t>3037335</t>
  </si>
  <si>
    <t>15-4-2018 03:13:28</t>
  </si>
  <si>
    <t>168.103.96.108</t>
  </si>
  <si>
    <t>3037370</t>
  </si>
  <si>
    <t>15-4-2018 04:00:49</t>
  </si>
  <si>
    <t>47.184.22.129</t>
  </si>
  <si>
    <t>3037374</t>
  </si>
  <si>
    <t>15-4-2018 04:09:35</t>
  </si>
  <si>
    <t>172.58.59.120</t>
  </si>
  <si>
    <t>An extension of the UNM campus rather than the Higher Education Center would prove much more useful for those of us who would like to attend an accredited University without having to drive an hour south. It would be especially useful for those who hold jobs within the city, and may not be able to afford such constant commuting down to Albuquerque.</t>
  </si>
  <si>
    <t>3037381</t>
  </si>
  <si>
    <t>15-4-2018 04:16:53</t>
  </si>
  <si>
    <t>Chrome62</t>
  </si>
  <si>
    <t>174.207.9.158</t>
  </si>
  <si>
    <t>3037384</t>
  </si>
  <si>
    <t>15-4-2018 04:22:40</t>
  </si>
  <si>
    <t>98.19.10.173</t>
  </si>
  <si>
    <t>3037434</t>
  </si>
  <si>
    <t>15-4-2018 05:31:13</t>
  </si>
  <si>
    <t>3037459</t>
  </si>
  <si>
    <t>15-4-2018 06:17:06</t>
  </si>
  <si>
    <t>129.138.140.25</t>
  </si>
  <si>
    <t>3037463</t>
  </si>
  <si>
    <t>15-4-2018 06:36:55</t>
  </si>
  <si>
    <t>67.0.43.30</t>
  </si>
  <si>
    <t>3037587</t>
  </si>
  <si>
    <t>15-4-2018 10:07:28</t>
  </si>
  <si>
    <t>104.153.201.148</t>
  </si>
  <si>
    <t>3037633</t>
  </si>
  <si>
    <t>15-4-2018 12:28:07</t>
  </si>
  <si>
    <t>73.110.41.38</t>
  </si>
  <si>
    <t>Housing and water!</t>
  </si>
  <si>
    <t>3037641</t>
  </si>
  <si>
    <t>15-4-2018 12:46:40</t>
  </si>
  <si>
    <t>71.228.117.114</t>
  </si>
  <si>
    <t>SFe is a natural site for research &amp; development of solar and wind energy.  Would prefer to see this avenue pursued than media .</t>
  </si>
  <si>
    <t>3037644</t>
  </si>
  <si>
    <t>15-4-2018 12:53:14</t>
  </si>
  <si>
    <t>76.127.3.131</t>
  </si>
  <si>
    <t>3037649</t>
  </si>
  <si>
    <t>15-4-2018 12:59:02</t>
  </si>
  <si>
    <t>76.113.70.121</t>
  </si>
  <si>
    <t xml:space="preserve">I think that this is an amazing opportunity to develop the literal center of our City in a progressive and forwarding thinking manner. This is an important chance for the City to become a leader for progressive and thoughtful development in New Mexico and the Southwest. </t>
  </si>
  <si>
    <t xml:space="preserve">The majority of the points I awarded are based on the textual description. I like the concepts driving this proposal; however, I find the graphic presentation and therefore the physical recommendations to be lack luster. I would be concerned about awarding such important work to a firm that I feel may not be able to rise to the design challenges this site presents.   </t>
  </si>
  <si>
    <t>3037652</t>
  </si>
  <si>
    <t>15-4-2018 13:07:06</t>
  </si>
  <si>
    <t>174.28.24.235</t>
  </si>
  <si>
    <t>Thanks!</t>
  </si>
  <si>
    <t>3037780</t>
  </si>
  <si>
    <t>15-4-2018 17:15:25</t>
  </si>
  <si>
    <t>73.26.152.85</t>
  </si>
  <si>
    <t>3037819</t>
  </si>
  <si>
    <t>15-4-2018 18:18:36</t>
  </si>
  <si>
    <t>73.228.45.37</t>
  </si>
  <si>
    <t>The site needs to be sold so it can be developed by a private developer, try to recoup some of the $30+ million wasted on buying this. Do not try to replace College of Santa Fe or Santafe College of Art &amp; Design with another 4 year college, the Catholic Church (College of Santa Fe) and Laureate Education (Art &amp; design), who have very good track records of running successful colleges, BOTH could not make that work here, no reason to believe City of Santa Fe can. Even if you choose to not sell all to a developer, please sell a portion so housing can be privately developed, a private developer will do a FAR better job, limit government actions to existing buildings (some of which can be used as government offices, and should be dispite this option not being popular in original survey), including Garson theater, and parks and open space. I would hope any housing would be consistent with adjoining nice (and reasonably priced, for Santa Fe market) neighborhood. Even if governmental action limited to parks and existing buildings this will be expensive, the City (which already has trouble funding basic services and it's bloated employee workforce) doesn't need to take on more.</t>
  </si>
  <si>
    <t>Sell the property</t>
  </si>
  <si>
    <t>There does not need to be a 4 year college, both the Catholic Church (which successfully runs schools, including 4 year colleges) all over the world, and Laureate Education which successfully runs multiple higher education locations, tried to run a 4 year school at this site and failed, there is no reason to believe the Citi of Santa Fe can do better. The most that should be considered is a trades education based community college type facility, and even that is probably more efficienlty located at the Community College.</t>
  </si>
  <si>
    <t>No new construction, other than possibly park space. Buildings should be limited to existing facilities like Greer Garson theater. definitely no new movie studios, Santa Fe Studios had trouble paying its debts even though it got $10 million in free money as a grant. Existing Administration buidings could be used as government offices, although for some reason this very obvious beneficial use was not favored by participants in earlier survey.</t>
  </si>
  <si>
    <t>Would be better done by a private developer who bought the land. And why the insistence on apartments and live/work spaces, this property abuts a nice, reasonably priced (by santa Fe market standards) neighborhood, I would hope this development would look more like that neighborhood.</t>
  </si>
  <si>
    <t>3037835</t>
  </si>
  <si>
    <t>15-4-2018 18:42:20</t>
  </si>
  <si>
    <t>75.161.56.90</t>
  </si>
  <si>
    <t>Area where I live is off the Old Las Vegas Highway.</t>
  </si>
  <si>
    <t>3037854</t>
  </si>
  <si>
    <t>15-4-2018 19:16:39</t>
  </si>
  <si>
    <t>97.123.18.14</t>
  </si>
  <si>
    <t>Focus on facilities and services for Santa Fe's most disadvantaged and poor populations.  Don't let the need to make the $2.3 million/year debt service payment drive what happens on the property. Santa Fe can find other ways to generate the necessary revenue to make the debt service payments than from having to generate it from the property.</t>
  </si>
  <si>
    <t>Disadvantaged Populations Assistance: Housing, Health Care, Job Training and Placement</t>
  </si>
  <si>
    <t>Focus needs to be on providing services to the homeless, poor, disabled (mentally and physically) and disadvantaged.</t>
  </si>
  <si>
    <t>Focus should be on homeless housing and rental housing for the lowest, of low income families. Not "for sale" housing.</t>
  </si>
  <si>
    <t>Targeted toward low income teens.</t>
  </si>
  <si>
    <t>No!</t>
  </si>
  <si>
    <t xml:space="preserve">I believe the priority for this property must be for the most disadvantaged populations in Santa Fe. Not for the arts, business, etc. SF already has plenty of those spaces.  </t>
  </si>
  <si>
    <t>Housing for low income seniors: Yes! But not housing for seniors that have ample financial means to pursue other options.</t>
  </si>
  <si>
    <t>Outdoor fitness, yes. But indoor fitness no, unless geared toward low income on-site residents.</t>
  </si>
  <si>
    <t>Santa Fe has plenty of these spaces elsewhere. We need to use this property for Santa Fe's poorest and most disadvantaged populations.</t>
  </si>
  <si>
    <t>Energy efficiency must be included with solar.</t>
  </si>
  <si>
    <t>Homeless housing (e.g. SROs or tiny homes) must be an integral part of this.</t>
  </si>
  <si>
    <t>Not "for sale" housing (e.g. condos) but rental housing for the lowest of incomes.</t>
  </si>
  <si>
    <t xml:space="preserve">Any housing must be rental housing for the lowest of incomes. </t>
  </si>
  <si>
    <t>3037870</t>
  </si>
  <si>
    <t>15-4-2018 19:55:29</t>
  </si>
  <si>
    <t>174.237.4.75</t>
  </si>
  <si>
    <t>3037885</t>
  </si>
  <si>
    <t>15-4-2018 20:39:39</t>
  </si>
  <si>
    <t>174.28.115.66</t>
  </si>
  <si>
    <t>3037897</t>
  </si>
  <si>
    <t>15-4-2018 21:16:57</t>
  </si>
  <si>
    <t>75.161.78.26</t>
  </si>
  <si>
    <t>Really appreciate all the thoughtful work all the design teams did — some ideas are better than others, but any of these would be a fine choice.</t>
  </si>
  <si>
    <t>This feels like an exciting, urban environment that mixes uses while keeping a human scale.</t>
  </si>
  <si>
    <t>Good mix of uses, well thought out.</t>
  </si>
  <si>
    <t>Overall, feels like the safest, not really transformative — can't really object to anything, but also feel it's missing opportunities.</t>
  </si>
  <si>
    <t>Really, really like the practical approach of phasing in development over time and ensuring it's usable during that.</t>
  </si>
  <si>
    <t>Ambitious scale, but appreciate the approach of making this so central. Feels a little too much like a corporate campus to really be a part of the city.</t>
  </si>
  <si>
    <t>3037912</t>
  </si>
  <si>
    <t>15-4-2018 21:27:39</t>
  </si>
  <si>
    <t>174.56.109.158</t>
  </si>
  <si>
    <t>3037916</t>
  </si>
  <si>
    <t>15-4-2018 21:34:53</t>
  </si>
  <si>
    <t>209.181.112.202</t>
  </si>
  <si>
    <t>Less than 5000</t>
  </si>
  <si>
    <t>3037921</t>
  </si>
  <si>
    <t>15-4-2018 21:42:01</t>
  </si>
  <si>
    <t>68.84.152.205</t>
  </si>
  <si>
    <t>mircogrid concept great idea</t>
  </si>
  <si>
    <t>concept too abstract</t>
  </si>
  <si>
    <t>well thought out and innovative ideas</t>
  </si>
  <si>
    <t>3037922</t>
  </si>
  <si>
    <t>15-4-2018 21:43:56</t>
  </si>
  <si>
    <t>108.61.193.204</t>
  </si>
  <si>
    <t>I like the connection to the areas surrounding this and the connectivity to aspects of diversity in Santa Fe. Innovative and thoughtful. Yeah!</t>
  </si>
  <si>
    <t>3037924</t>
  </si>
  <si>
    <t>15-4-2018 21:48:15</t>
  </si>
  <si>
    <t>65.19.56.62</t>
  </si>
  <si>
    <t>Let's connect the housing and educational centers within the project area to redevelopment in the strip malls along Cerrillos Road and St. Michaels and with more housing on the government owned land to the west of the project area.</t>
  </si>
  <si>
    <t>Santa Fe desperately needs affordable rental housing for its low-income citizens and transition housing for its homeless.   The project area is a perfect location to make our low-income people thrive in a vibrant city.  We have enough single family homes.  Let's build 3-story multi-user apartments.   Let's seize this opportunity!</t>
  </si>
  <si>
    <t xml:space="preserve">I liked:
* replicating low and dense nature of our  downtown with narrow streets, on-street parking, portals, balconies, green areas;
*contemporary architecture building using traditional Santa Fe elements;
*3 story height limit
*using existing buildings.
All of these features could be built on the foundation of the "Ecodistrict." </t>
  </si>
  <si>
    <t>These ideas must be the foundation of development in the project area.</t>
  </si>
  <si>
    <t>3037931</t>
  </si>
  <si>
    <t>15-4-2018 22:01:43</t>
  </si>
  <si>
    <t>174.28.93.28</t>
  </si>
  <si>
    <t>3037958</t>
  </si>
  <si>
    <t>15-4-2018 22:53:10</t>
  </si>
  <si>
    <t>67.0.218.17</t>
  </si>
  <si>
    <t>3037961</t>
  </si>
  <si>
    <t>15-4-2018 23:01:39</t>
  </si>
  <si>
    <t>174.237.128.163</t>
  </si>
  <si>
    <t xml:space="preserve">We desperately need 4 year degree options in Santa Fe </t>
  </si>
  <si>
    <t xml:space="preserve">Santa Fe needs a four year university. Period. </t>
  </si>
  <si>
    <t xml:space="preserve">University! </t>
  </si>
  <si>
    <t>3037964</t>
  </si>
  <si>
    <t>15-4-2018 23:11:34</t>
  </si>
  <si>
    <t>65.19.8.10</t>
  </si>
  <si>
    <t>We need a dog park in this part of town. Also, as a tourist town, Santa Fe really needs a campground to capture the many RVs who pass us by. It could also serve as temporary housing for the film industry folks.</t>
  </si>
  <si>
    <t>dog park since there isn't one in that part of town and a majority of Santa Feans have dogs</t>
  </si>
  <si>
    <t>3037970</t>
  </si>
  <si>
    <t>15-4-2018 23:20:45</t>
  </si>
  <si>
    <t>Please include housing!</t>
  </si>
  <si>
    <t>I love the sustainability aspect, but feel that having more housing is critical for Santa Fe - a fusion of the eco-vision with more housing would be perfect!</t>
  </si>
  <si>
    <t>I would encourage the inclusion of more housing as part of the vision</t>
  </si>
  <si>
    <t>Creation of more attainable housing, as in this vision, will allow business/economic growth and prevent 'talent drain' caused by local youth moving away to seek opportunities in more affordable cities.</t>
  </si>
  <si>
    <t>3037975</t>
  </si>
  <si>
    <t>15-4-2018 23:31:25</t>
  </si>
  <si>
    <t>108.48.207.19</t>
  </si>
  <si>
    <t>3037988</t>
  </si>
  <si>
    <t>15-4-2018 23:45:41</t>
  </si>
  <si>
    <t>173.186.223.87</t>
  </si>
  <si>
    <t>it's hard to understand what the actual plans are, because the maps are not useful. the map for the "metro link" is especially bad, it needs to be zoomable!</t>
  </si>
  <si>
    <t>City of Espaola</t>
  </si>
  <si>
    <t>3038023</t>
  </si>
  <si>
    <t>16-4-2018 01:32:14</t>
  </si>
  <si>
    <t>Too dense for the neighborhood.</t>
  </si>
  <si>
    <t>Hate the apartments at the St. Mike's entrance.  Looks like Blade Runner.</t>
  </si>
  <si>
    <t>Love this for so many reasons.  Doable, suits the character of the neighborhood, uses sustainability and environmental technologies. Good flow.  Good open space.</t>
  </si>
  <si>
    <t>The only plan that considered a phased rollout.  Great connectivity, plenty of open space.  Green technology.  Love the pop-up and maker space considerations.  Attractive to Millennials.  Perfect for Santa Fe.</t>
  </si>
  <si>
    <t>Would prefer to see affordable single family homes in addition to apartments.  Live-work. Use existing housing spaces in the interim.</t>
  </si>
  <si>
    <t>Monsoons.  That is all.  I don't understand why Santa Fe loves outdoor venues with our summer weather.</t>
  </si>
  <si>
    <t>The Devil's in the details.</t>
  </si>
  <si>
    <t>Absolutely needed to attract jobs, especially for our youth.</t>
  </si>
  <si>
    <t>There are good and  bad film schools.  Don't mess this up.</t>
  </si>
  <si>
    <t>It's sexy. Might attract more above the line jobs for locals.</t>
  </si>
  <si>
    <t>Meh.</t>
  </si>
  <si>
    <t>I think 3000 students is overly ambitious.  SFUAD set this goal and never got more than 1000.  Also, the face of high ed us changing.  Rather than one school, or discipline, expand the HED schools into the campus.  Please, please don't invite another for-profit school.</t>
  </si>
  <si>
    <t>In the 21st Century, we have to have this.  All of it.</t>
  </si>
  <si>
    <t>3038048</t>
  </si>
  <si>
    <t>16-4-2018 02:37:33</t>
  </si>
  <si>
    <t>76.26.97.194</t>
  </si>
  <si>
    <t xml:space="preserve">making more direct bike and pedestrian paths through the campus would greatly help sustainability for the whole city. Bike commuting can be very difficult in this city. </t>
  </si>
  <si>
    <t>3038056</t>
  </si>
  <si>
    <t>16-4-2018 03:06:41</t>
  </si>
  <si>
    <t>174.56.110.158</t>
  </si>
  <si>
    <t>3 stories maximum</t>
  </si>
  <si>
    <t>3038058</t>
  </si>
  <si>
    <t>16-4-2018 03:09:19</t>
  </si>
  <si>
    <t>3038070</t>
  </si>
  <si>
    <t>16-4-2018 03:56:53</t>
  </si>
  <si>
    <t>174.28.233.162</t>
  </si>
  <si>
    <t>3038072</t>
  </si>
  <si>
    <t>16-4-2018 04:01:46</t>
  </si>
  <si>
    <t>76.127.2.14</t>
  </si>
  <si>
    <t>3038074</t>
  </si>
  <si>
    <t>16-4-2018 04:05:59</t>
  </si>
  <si>
    <t>97.123.25.202</t>
  </si>
  <si>
    <t>Love to keep as many original buildings in the new concept</t>
  </si>
  <si>
    <t>Keep the area as film and education</t>
  </si>
  <si>
    <t>This would be great if the midtown fusion fall through</t>
  </si>
  <si>
    <t>Not sure how this would benefit the city</t>
  </si>
  <si>
    <t>Would be too busy with all the buildings</t>
  </si>
  <si>
    <t>We don't need that many low income housing in the middle of town</t>
  </si>
  <si>
    <t>3038133</t>
  </si>
  <si>
    <t>16-4-2018 05:50:16</t>
  </si>
  <si>
    <t>73.98.2.77</t>
  </si>
  <si>
    <t>No cars</t>
  </si>
  <si>
    <t>No</t>
  </si>
  <si>
    <t>3038177</t>
  </si>
  <si>
    <t>16-4-2018 07:37:38</t>
  </si>
  <si>
    <t>148.122.35.193</t>
  </si>
  <si>
    <t>3038356</t>
  </si>
  <si>
    <t>16-4-2018 13:54:06</t>
  </si>
  <si>
    <t>67.143.160.134</t>
  </si>
  <si>
    <t>This is a once in a generation opportunity to define our values and priorities. While arts and media are going to be part of that, there is a huge segment of our community who desperately need low-income housing and programs to help them escape poverty. I don't see a good deal of social purpose in the five designs. I think that some kind of process of engaging southside and westside stakeholders in how to incorporate a social purpose is essential. Please make this happen and I would be more than happy to help.  Paul Gibson, Retake Our Democracy: 505 982-6295</t>
  </si>
  <si>
    <t>It is clear that media, film and art will be part of this development, but it is of critical importance that very low income rental units be prioritized highly and that there be employment, social services, wealth building opportunities to help low-income renters increase their equity and earning capacity. It would be good to see social services, health services, built into the design.</t>
  </si>
  <si>
    <t>I feel that we are addressing the arts-Meow Wolf priorities in Siler Rd. development. This vision will obviously be part of what results, but I was disappointed at the list of partners: entirely media and the arts and no mention of affordable housing.</t>
  </si>
  <si>
    <t>I like the idea of using existing infrastructure but still no sense of commitment to the lowest income Santa Feans.</t>
  </si>
  <si>
    <t>I very much appreciate the use of innovation and best practices in energy, water, IT, etc. I spoke with the developers on Th and their understanding of what is going on nationally in terms of best practices (portland, Austin, etc.). I also liked (from conversation) their interest in a Community Land Trust, Sawmill in ABQ, and the slow growth of the development with resident input guiding the expansion of the use.</t>
  </si>
  <si>
    <t>Good to see at least La Familia and YouthWorks in their partnership....It is just critical that we have more social purpose to the final vision. It is utterly absent from all but Motion and Fusion.</t>
  </si>
  <si>
    <t>It entirely depends on definition of affordable housing, but a commitment to 3000 units and much of it apartments that hopefully include a significant commitment to very low income rentals. Daniel Werwath's My View on Sunday spoke of the need for 5000 such units. This could be a start.</t>
  </si>
  <si>
    <t>I want this and know it will be part of this, but I am worried that it will dwarf other priorities.</t>
  </si>
  <si>
    <t>But something used as a community gathering, political education and engagement, organizing space</t>
  </si>
  <si>
    <t>Especially to promote public transit, bikes and to deter auto use</t>
  </si>
  <si>
    <t>YES! Car sharing, too.</t>
  </si>
  <si>
    <t xml:space="preserve">Very low income rental property and a means of ensuring sustainable housing prices (CLT?), no 2nd homes (NONE). and </t>
  </si>
  <si>
    <t>Would especially hope that the City consult with Ona Porter and Prosperity Works on how to incorporate an array of training, education, wealth building strategies for low-income residents.</t>
  </si>
  <si>
    <t>3038374</t>
  </si>
  <si>
    <t>16-4-2018 14:09:25</t>
  </si>
  <si>
    <t>174.28.103.41</t>
  </si>
  <si>
    <t>3038392</t>
  </si>
  <si>
    <t>16-4-2018 14:24:44</t>
  </si>
  <si>
    <t>174.237.136.158</t>
  </si>
  <si>
    <t>3038469</t>
  </si>
  <si>
    <t>16-4-2018 15:16:36</t>
  </si>
  <si>
    <t>73.26.149.196</t>
  </si>
  <si>
    <t>The history and impact of the Christian Brothers on this campus (and the former campus in the Lamy Building) has been ignored.  150 years of higher education in Santa Fe must be  honored.
Many buildings were named for St. Michael's/College of Santa Fe founders, leaders, and donors. You must acknowledge the contributions of the Christian Brothers to the education and life of Santa Fe.
Fogelson Library, Garson Studios and the Thaw/Marion Art Complex should be the anchors of any plan.
How about a tiny portion of the funding for development go to supporting the Christian Brothers who lost their home  and livelihood when College of Santa Fe closed?</t>
  </si>
  <si>
    <t>Expand Fogelson Library to make it a regional public library, use Garson Studio, Theater, and existing art buildings</t>
  </si>
  <si>
    <t>Most visionary of the proposals.</t>
  </si>
  <si>
    <t>3038480</t>
  </si>
  <si>
    <t>16-4-2018 15:20:32</t>
  </si>
  <si>
    <t>129.24.89.20</t>
  </si>
  <si>
    <t>3038501</t>
  </si>
  <si>
    <t>16-4-2018 15:35:29</t>
  </si>
  <si>
    <t>dog park please</t>
  </si>
  <si>
    <t>3038523</t>
  </si>
  <si>
    <t>16-4-2018 15:47:55</t>
  </si>
  <si>
    <t>3038563</t>
  </si>
  <si>
    <t>16-4-2018 16:13:02</t>
  </si>
  <si>
    <t>Chrome67</t>
  </si>
  <si>
    <t>73.26.154.230</t>
  </si>
  <si>
    <t>Climate change and drought will be the major issues in the Southwest soon. Best if we start preparing asap. This can involve education, technology, research and new business start ups. Santa Fe can get ahead of the curve on this and become THE regional leader, and the Midtown Campus Project would be a great  facility for this.</t>
  </si>
  <si>
    <t>3038572</t>
  </si>
  <si>
    <t>16-4-2018 16:20:58</t>
  </si>
  <si>
    <t>76.18.70.184</t>
  </si>
  <si>
    <t>3038595</t>
  </si>
  <si>
    <t>16-4-2018 16:29:04</t>
  </si>
  <si>
    <t>71.163.149.253</t>
  </si>
  <si>
    <t>3038604</t>
  </si>
  <si>
    <t>16-4-2018 16:33:08</t>
  </si>
  <si>
    <t>76.18.68.171</t>
  </si>
  <si>
    <t>3038622</t>
  </si>
  <si>
    <t>16-4-2018 16:41:03</t>
  </si>
  <si>
    <t>65.19.46.105</t>
  </si>
  <si>
    <t>3038637</t>
  </si>
  <si>
    <t>16-4-2018 16:48:29</t>
  </si>
  <si>
    <t>67.0.243.149</t>
  </si>
  <si>
    <t>I worked at SFUAD for 5 plus years, so I really want to see something great out of this campus. I love the ideas - mixing uses of all of these things (housing, education, retail, the arts, etc.) and making it green, full of parks and trees and walkable and sustainable. It's all very exciting!
But .. it seems like, looking at the results, that I didn't get to see and rank all of the key concepts. I can't find them. Am I missing something?</t>
  </si>
  <si>
    <t xml:space="preserve">I think you need to separate these out into 2 categories: 1 describing the campus and 1 saying what should be there. It is impossible to rank these together. </t>
  </si>
  <si>
    <t>This is very important too. It is very difficult to rank these two very different levels. As I mentioned, I really think we need to separate living descriptors from what areas could be there. All of this should be there! It's big enough.</t>
  </si>
  <si>
    <t>We need all of these things!</t>
  </si>
  <si>
    <t>Not single family - that seems ridiculous - maybe condos.</t>
  </si>
  <si>
    <t>I like the connectivity. But where are specific ideas of what to include?</t>
  </si>
  <si>
    <t>I like all of the ways to get into the area as well as the specific examples of what could be there. Also seems to be reasonable transition. More housing would be good, though.</t>
  </si>
  <si>
    <t>Good connections: whatever is done must have this so it's not isolated. I LOVE the ecodistrict theme - whatever is done, must be eco-friendly and pedestrian-friendly. Please let there be trees. What about the buildings that have no suggestions?</t>
  </si>
  <si>
    <t>The artist visual is helpful and nice. Otherwise, this is very general and hard to see what it will look like. I can't tell what the pink pictures are!</t>
  </si>
  <si>
    <t>I like the mix, but I believe there must be housing in there. The plans that include what will be where are MUCH more helpful, however. From this I can't tell anything.</t>
  </si>
  <si>
    <t>Something needs to be the center, whether it is a plaza, a park, or a pavilion like this. I'd prefer the previous too, though, which you can still use for music and events.</t>
  </si>
  <si>
    <t>I just don't know how feasible this is. It may be better to minimize "flexible" use so buildings don't end up not being used at all!</t>
  </si>
  <si>
    <t xml:space="preserve">Please don't act like daycare and senior center are the same thing and should be in the same building! </t>
  </si>
  <si>
    <t>Why can't it also go through the site?</t>
  </si>
  <si>
    <t xml:space="preserve">I like the idea, but I just don't want the buildings to be too tall. </t>
  </si>
  <si>
    <t>3038670</t>
  </si>
  <si>
    <t>16-4-2018 17:01:35</t>
  </si>
  <si>
    <t>Bike and pedestrian friendly is critical.  Integrate bus and shared ride lots. the future will have fewer and fewer cars in these eco-friendly sustainable  developments, so let's do this now!</t>
  </si>
  <si>
    <t>If you have high speed and remote innovative businesses, you don't need SFHomes as much.  People will work remotely around town and connect into this eco neighborhood.  It is important that  this area serves as a great destination for Santa Feans.  If it is too much housing, others (public) will not venture here.  The business, film, innovation aspects will be the draw.  That, and good restaurants, art, food trucks.  Could it be  like Canyon Road but high tech business and with affordable food?</t>
  </si>
  <si>
    <t>This is the only presentation that prioritized transportation features, and discussed bike-friendly, ride-sharing, minimal car traffic options.  Good job here!  The presentation really included specifics about the site, like Siringo transit.  Good, local features and applications included on this presentation.  We need water capture, PV panels, ride sharing options in this town and this team seemed to capture this vision very well.</t>
  </si>
  <si>
    <t>Yes, water is life.  But these slogans would apply to any design in any city.  I am not sure of the specifics in this project and what specifically they bring to the site.</t>
  </si>
  <si>
    <t>This team didn't seem to fit well with Santa Fe. They didn't really have any local or NM features.  Seems as if it pulled from other cities, and plopped those charettes into this presentation.</t>
  </si>
  <si>
    <t>I am not sure how much this would be used as a post-production lot.  Are these jobs still here? If so, yes, that seems like a  good use of the space.</t>
  </si>
  <si>
    <t>Having  the govt space in this site will not make it a thriving space.  Sorry, but govt function is to work with existing business, not push the envelope.  Stick to innovative business ventures here.</t>
  </si>
  <si>
    <t>This looks like an inviting entrance for cars.  Maybe it should invite cars for drop off or cars enter in a less visible location, not the front.  The front is for pedestrians, bikes, buses, ride share.</t>
  </si>
  <si>
    <t>3038696</t>
  </si>
  <si>
    <t>16-4-2018 17:11:44</t>
  </si>
  <si>
    <t>67.0.38.52</t>
  </si>
  <si>
    <t>Move city government out of downtown to the campus site so that all functions are in one easily accessible area.</t>
  </si>
  <si>
    <t>3038745</t>
  </si>
  <si>
    <t>16-4-2018 17:48:05</t>
  </si>
  <si>
    <t>172.58.38.186</t>
  </si>
  <si>
    <t>3038749</t>
  </si>
  <si>
    <t>16-4-2018 17:51:52</t>
  </si>
  <si>
    <t>3038773</t>
  </si>
  <si>
    <t>16-4-2018 18:02:32</t>
  </si>
  <si>
    <t>174.56.1.108</t>
  </si>
  <si>
    <t>3038791</t>
  </si>
  <si>
    <t>16-4-2018 18:11:26</t>
  </si>
  <si>
    <t>67.0.196.34</t>
  </si>
  <si>
    <t>3038826</t>
  </si>
  <si>
    <t>16-4-2018 18:31:42</t>
  </si>
  <si>
    <t>98.249.108.197</t>
  </si>
  <si>
    <t>This is not a great survey. Distinctions between the 5 plans are elusive.</t>
  </si>
  <si>
    <t>3038853</t>
  </si>
  <si>
    <t>16-4-2018 18:47:33</t>
  </si>
  <si>
    <t>73.98.88.124</t>
  </si>
  <si>
    <t xml:space="preserve">The campus is currently very walkable. I vote for a automobile free pedestrian only zone. </t>
  </si>
  <si>
    <t>I like the idea of high speed internet, but really hate the idea of building any boulevards through the campus.</t>
  </si>
  <si>
    <t>3038898</t>
  </si>
  <si>
    <t>16-4-2018 19:16:27</t>
  </si>
  <si>
    <t>98.249.97.92</t>
  </si>
  <si>
    <t>The project presents a great opportunity for the City to address the shortage of affordable, community-owned housing. Let's not blow it.</t>
  </si>
  <si>
    <t>Community-owned housing, such as a Community Land Trust, provides affordable housing for the people.</t>
  </si>
  <si>
    <t>Where's the affordable housing?</t>
  </si>
  <si>
    <t>50%+ affordable housing, owned by the people.</t>
  </si>
  <si>
    <t>If SFUAD couldn't make it, then why should this work?!</t>
  </si>
  <si>
    <t>These are needed in the neighborhoods.</t>
  </si>
  <si>
    <t xml:space="preserve">Are you nuts? SFUAD is closing. </t>
  </si>
  <si>
    <t>50%+ affordable housing</t>
  </si>
  <si>
    <t>3038960</t>
  </si>
  <si>
    <t>16-4-2018 19:55:30</t>
  </si>
  <si>
    <t>173.163.241.226</t>
  </si>
  <si>
    <t xml:space="preserve">no precedent for round abouts in santa fe spanish colonial urban form. Lacking direct connection to a central core or organizing element. Appreciate re-use of buildings, attention to scale and texture of pedestrian spaces. </t>
  </si>
  <si>
    <t xml:space="preserve">Although I think this is ultimately unrealistic due to extensive private property ownership, I like the creation of a green space connecting to Franklin Miles Park. </t>
  </si>
  <si>
    <t xml:space="preserve">I appreciate that this approach is complimentary to any ultimate build out design. As we don't know who will build this our or how we must focus on a set of sustainability METRICS  for this site and build guidelines and infrastructure that both attract businesses and protect precious resources while promoting quality of life of people living and working here. </t>
  </si>
  <si>
    <t>I appreciate the focus on our most precious resource but would have liked to see more concrete recommendations attached to a physical build out scenario with your phasing.</t>
  </si>
  <si>
    <t xml:space="preserve">I appreciate your creativity in looking beyond the property boundary and imagining how the whole LINK area could be improved. I appreciate the focus on housing. However, I feel your urban form is not contextually appropriate to Santa Fe, imposing a Paris / DC/ Chicago pattern and ignoring the Spanish Colonial and Pueblo vernacular. </t>
  </si>
  <si>
    <t xml:space="preserve">consider feasibility of wind, bio fuel, geo thermal, micro turbine power sources as well. </t>
  </si>
  <si>
    <t>3038965</t>
  </si>
  <si>
    <t>16-4-2018 19:57:33</t>
  </si>
  <si>
    <t>73.26.147.113</t>
  </si>
  <si>
    <t>Please think in terms of the Gothic Quarter in Barcelona. The densities there work, and they would help provide shade and wind protection for the courtyards. It also would provide affordability and much needed dollars to pay off debt and maintenance costs of the land. I also dislike making the whole place "modernist." It should have some modern buildings, but it should also have Santa Fe style, too, if developers want to go that route. Don't get too fussy with one over arching style of architecture. That would be odd. We need to let the style of the place evolve.</t>
  </si>
  <si>
    <t xml:space="preserve">Why are art/creativity center and film/emerging media separated? </t>
  </si>
  <si>
    <t>In some areas at least, please build higher as per LINC zoning on campus (up to 62' not including solar panels and elevator overruns). With strict restrictions on three-story buildings, we'll get motionlessness. We need greater densities if we are to expect a meaningful rise in non-vehicular motion. Thanks for mentioning roofwater harvesting, but don't forget all the runoff from all other hardscape.</t>
  </si>
  <si>
    <t xml:space="preserve">Consider turning main drag (in the middle of the drawing running left-right) into a walking mall (with streets parallel) like Charlottesville, VA, Burlington, VT, and/or Boulder, CO. </t>
  </si>
  <si>
    <t>Great commitment to water! Let's get some aquaponics going to with SFCC. Might need more food given looming WWIII.</t>
  </si>
  <si>
    <t>That big, tall building you want is an interesting idea, but the rest of your buildings look too tiny. Let's go to the 62' legal limit in many places, not just for your monolithic ... whatever. Although I tease, at the moment I actually don't dislike the idea of a tall building that you might see from elsewhere, but I'm pretty certain it will never fly politically. I think I'd like it more if one could zip wire to Meow Wolf or even an nearby bus stop on it. It would need a purpose...bungie jumping, maybe? At any rate, let's get great densities in there at least in places.</t>
  </si>
  <si>
    <t>My understanding is that there are already a lot of stages there. If we keep enough of those, we might not need a new center.</t>
  </si>
  <si>
    <t>Keeping and fixing up the resources that are there. New buildings might not be necessary.</t>
  </si>
  <si>
    <t>Can we go with "greywater" as our spelling, please? One word implies an inherent power and perhaps even a usefulness as in rainwater and wastewater. And let's face it, the word "gray" is also a yuckier and more boring word. On the other hand, "grey" forces some people to smile when they say it, while it seems more sure of itself than the wimpier "gray."</t>
  </si>
  <si>
    <t>This is not essential. It needs to be more inviting to pedestrians, bikes, and busses and maybe less inviting for cars.</t>
  </si>
  <si>
    <t xml:space="preserve">I like roundabouts when I'm driving, but I'm not sure they make sense when you want to be pedestrian friendly. </t>
  </si>
  <si>
    <t>Only if we get greater densities. We definitely should not invest in this until many 62' buildings are built. It won't work with the short buildings that I see in the plans.</t>
  </si>
  <si>
    <t xml:space="preserve">Tall (62') buildings provide shade for parks and courtyards. </t>
  </si>
  <si>
    <t>We need to go to five stories in places, folks. C'mon. All this is for naught if we do not.</t>
  </si>
  <si>
    <t>Need to go to 62' in places. If you want walkability, you need densities. Think Barcelona.</t>
  </si>
  <si>
    <t>3038980</t>
  </si>
  <si>
    <t>16-4-2018 20:07:00</t>
  </si>
  <si>
    <t>3038993</t>
  </si>
  <si>
    <t>16-4-2018 20:13:54</t>
  </si>
  <si>
    <t>76.18.67.209</t>
  </si>
  <si>
    <t>3039056</t>
  </si>
  <si>
    <t>16-4-2018 20:36:36</t>
  </si>
  <si>
    <t>164.64.147.2</t>
  </si>
  <si>
    <t>3039070</t>
  </si>
  <si>
    <t>16-4-2018 20:41:37</t>
  </si>
  <si>
    <t>192.12.184.6</t>
  </si>
  <si>
    <t>3039180</t>
  </si>
  <si>
    <t>16-4-2018 21:12:43</t>
  </si>
  <si>
    <t>3039206</t>
  </si>
  <si>
    <t>16-4-2018 21:19:00</t>
  </si>
  <si>
    <t>73.26.155.120</t>
  </si>
  <si>
    <t>SAVE The Screen PLEASE!!!</t>
  </si>
  <si>
    <t>3039212</t>
  </si>
  <si>
    <t>16-4-2018 21:22:03</t>
  </si>
  <si>
    <t>172.58.168.32</t>
  </si>
  <si>
    <t>3039219</t>
  </si>
  <si>
    <t>16-4-2018 21:24:21</t>
  </si>
  <si>
    <t>67.0.233.153</t>
  </si>
  <si>
    <t>3039241</t>
  </si>
  <si>
    <t>16-4-2018 21:34:22</t>
  </si>
  <si>
    <t>67.0.78.171</t>
  </si>
  <si>
    <t>3039332</t>
  </si>
  <si>
    <t>16-4-2018 22:13:06</t>
  </si>
  <si>
    <t>63.225.6.123</t>
  </si>
  <si>
    <t>3039351</t>
  </si>
  <si>
    <t>16-4-2018 22:20:16</t>
  </si>
  <si>
    <t>174.56.48.121</t>
  </si>
  <si>
    <t>This proposal is far too general and does not get into what would actually be happening here. A sustainable film/TV production and performance hub seems a no-brainer, but none of these proposals adequately express an idea for accomplishing that. Use the studio and theatre and cinema!</t>
  </si>
  <si>
    <t>Very important to enhance film/TV production capabilities in Santa Fe. Coworking is the future and SF needs to be on board.</t>
  </si>
  <si>
    <t>Again, nice ideas for sustainability but this campus could become a film/TV production hub with affordable onsite housing for crew and talent. Why do none of the proposals really tout the potential of the filmmaking side of this?</t>
  </si>
  <si>
    <t>This proposal does not mention the film/TV industry, which should be a paramount concern in determining the use of this campus. Affordable housing and sustainability are also important, but utilize the production facilities.</t>
  </si>
  <si>
    <t>The future of Santa Fe should embrace the film/TV industry, provide affordable housing for young people just out of college, and coworking spaces.</t>
  </si>
  <si>
    <t>3039370</t>
  </si>
  <si>
    <t>16-4-2018 22:27:20</t>
  </si>
  <si>
    <t>73.34.158.42</t>
  </si>
  <si>
    <t xml:space="preserve">excited to see how you can turn this special place into a beautiful communal space for Santa Fe </t>
  </si>
  <si>
    <t>3039456</t>
  </si>
  <si>
    <t>16-4-2018 23:11:29</t>
  </si>
  <si>
    <t>Whatever happens, I hope that the city will keep the needs and quality of life of surrounding suburbs in mind. Outdoor concerts, multitudes of cars flooding our streets - these will destroy sleep and risk the lives of our children and other residents. I also ask that the environment be always kept in mind. Santa Fe is in the process of ripping up and paving over nearly every acre of land within its borders. This is not the behavior of a sustainable desert town. We need permeable land to absorb water, and we need trees. Santa Fe residents need something beautiful to look at as well. If you want to attract people to this area I strongly advise generous provision of lawns, gardens, trees, and so on. Otherwise it will just be one more depressing "development."</t>
  </si>
  <si>
    <t>Too many connections to small suburban roads. Too much pavement, too many buildings. We need more landscape permeability, not less, in our ongoing drought.</t>
  </si>
  <si>
    <t>A traffic circle on St. Michael's is untenable. The proposed remaking of College Plaza and etc. is expensive and unnecessary. Too many connections to small suburban roads.</t>
  </si>
  <si>
    <t>This may be the most down-to-earth, practical, and affordable plan of all, while still offering long-term sustainability, respect for the low-density traffic needs of surrounding suburbs, beauty, bird habitat, watershed permeability, and plenty of trees - which everyone knows are critical to combating the effects of long-term drought. The idea of providing studio facilities, fitness, art, theater, library, and transit connections, while preserving what few trails already exist, is just perfect for Santa Fe. Just the right balance of buildings and landscape has been struck here.</t>
  </si>
  <si>
    <t>If the long-term plan of this project can be sustained, it is incredibly exciting, as well as environmentally sustainable and welcome here in this drought-stricken city. This is the kind of thinking that can create a place people want to come to, to see, to visit, to work in. I also like that this plan respects the boundaries of the area and the low-density traffic needs of surrounding neighborhoods.</t>
  </si>
  <si>
    <t>Again, too many connections to small suburban roads, and economically disastrous and unnecessary rebuilding of the whole area.</t>
  </si>
  <si>
    <t>3039478</t>
  </si>
  <si>
    <t>16-4-2018 23:29:34</t>
  </si>
  <si>
    <t>108.219.168.114</t>
  </si>
  <si>
    <t>3039605</t>
  </si>
  <si>
    <t>17-4-2018 00:55:20</t>
  </si>
  <si>
    <t>69.254.138.157</t>
  </si>
  <si>
    <t>3039677</t>
  </si>
  <si>
    <t>17-4-2018 01:49:51</t>
  </si>
  <si>
    <t>168.103.109.159</t>
  </si>
  <si>
    <t>3039958</t>
  </si>
  <si>
    <t>17-4-2018 07:04:04</t>
  </si>
  <si>
    <t>84.14.71.250</t>
  </si>
  <si>
    <t>asdas</t>
  </si>
  <si>
    <t>3040411</t>
  </si>
  <si>
    <t>17-4-2018 13:52:54</t>
  </si>
  <si>
    <t>65.19.28.95</t>
  </si>
  <si>
    <t xml:space="preserve">This process MUST engage very low income, Spanish-speaking, and under-served Santa Feans!  Otherwise, it is not a truly community-wide survey. Affordable housing for low-income people must be the TOP priority. </t>
  </si>
  <si>
    <t>The process is flawed, failing to authentically engage under-served communities. There are clearly identified stakeholders who serve and represent under-served communities such as Somos un Pueblo Unido, Earth Care, Chainbreaker, and Dreamers Project, who should have been invited to participate and should have been consulted about the process itself.</t>
  </si>
  <si>
    <t>Affordable housing for low-income people should be the top priority. Consult with Chainbreaker. They know.</t>
  </si>
  <si>
    <t>Housing for seniors must accommodate very low-income seniors.</t>
  </si>
  <si>
    <t>Location does not have to be central. Most important is low-income inexpensive housing that at least meets Section 8 guidelines for our lowest-income residents.</t>
  </si>
  <si>
    <t>3040485</t>
  </si>
  <si>
    <t>17-4-2018 14:27:57</t>
  </si>
  <si>
    <t>Ecology, green transportation options, community, and traditional architecture are important to me.  The last thing we need are block-shaped downtown condos all over the place like those popping up all over Denver.</t>
  </si>
  <si>
    <t>3040507</t>
  </si>
  <si>
    <t>17-4-2018 14:44:11</t>
  </si>
  <si>
    <t>73.26.146.8</t>
  </si>
  <si>
    <t>3040580</t>
  </si>
  <si>
    <t>17-4-2018 15:32:28</t>
  </si>
  <si>
    <t>74.92.205.137</t>
  </si>
  <si>
    <t>Yes, but the theaters and SFAI will stay and therefore, not ranked higher.  Support them with the new development.</t>
  </si>
  <si>
    <t>Encourage the activities to encourage more income and expertise to the area.</t>
  </si>
  <si>
    <t>The opportunity to capitalize on the existing infrastructure and cultural memory of the place seems like a no brainer.</t>
  </si>
  <si>
    <t>Encourage the amenities that businesses need to touch down here in Santa Fe.</t>
  </si>
  <si>
    <t>The community is fractured, the proposal will not work without community activation.</t>
  </si>
  <si>
    <t>Isn't this a given?</t>
  </si>
  <si>
    <t>Integrate the site into the city.</t>
  </si>
  <si>
    <t>Always Housing!</t>
  </si>
  <si>
    <t>3040627</t>
  </si>
  <si>
    <t>17-4-2018 15:57:36</t>
  </si>
  <si>
    <t>174.56.1.49</t>
  </si>
  <si>
    <t>3040633</t>
  </si>
  <si>
    <t>17-4-2018 16:00:35</t>
  </si>
  <si>
    <t xml:space="preserve">There are many good ideas for the buildings and the types of activities.  Water and Carbon are now the defining issues of our civilization.  Please take them seriously.  Have any of the designers actually "recycled Greywater" or developed a water budget?  </t>
  </si>
  <si>
    <t xml:space="preserve">The areas not mentioned are 1. Carbon drawdown which is imperative for continuation of our species. Landscape is a key with the potential of documented potential of 25T/acre/year.
2.  Water budget.  What is the projected demand?  Where will we get the water.  Is wastewater reuse included?  
3.  Food security.  We import 95% of our food.
What plan is included for food production?  </t>
  </si>
  <si>
    <t>Good start.  Include carbon drawdown plan, use treated sewage effluent instead of greywater.  It will be cleaner and more versatile.   Include community gardens and areas for individual plots and  teaching.  Include demo plots that grow max food with min water.  Connectivity means housing for locals with less monetary resources included.</t>
  </si>
  <si>
    <t>Good social ideas.  No connection to nature</t>
  </si>
  <si>
    <t>good ideas but disconnected from nature</t>
  </si>
  <si>
    <t>Nice idea.  Where are the water and carbon budgets</t>
  </si>
  <si>
    <t>No mention of passive harvest which is where you start</t>
  </si>
  <si>
    <t>Native plants are not always the best choice.  This looks llike decoration.  What about food, fiber, fuel,microclimates, habitat, resiliency as well as beauty?  Would rate 5 stars if it sis thought out</t>
  </si>
  <si>
    <t>Shade is good.  So are windbreaks, privacy screens, food, habitat, etc. Do it right and it is worth 5 stars</t>
  </si>
  <si>
    <t>3040698</t>
  </si>
  <si>
    <t>17-4-2018 16:38:23</t>
  </si>
  <si>
    <t>3040728</t>
  </si>
  <si>
    <t>17-4-2018 16:50:03</t>
  </si>
  <si>
    <t>I am a proud Santa Fe native. I believe in my city and want the very best for it.</t>
  </si>
  <si>
    <t xml:space="preserve">AFFORDABLE housing should be the top priority. I heard someone suggest creating a 4 story shared space building. We could have apartments on the top three floors and businesses on the bottom floor. I know that there is resistance to building up, but that is what we call progress. Santa Fe is danger of falling way behind the rest of the country. Residents (transplants) want their mountain views, but at what cost? Housing is expensive and there is no true innovation happening. Santa Fe has to start somewhere. This is the perfect opportunity to start making some real changes. </t>
  </si>
  <si>
    <t>It is high on my personal list, but good luck getting our youth to buy in.</t>
  </si>
  <si>
    <t>Why go back and try to re-create the disaster that was SFUAD?</t>
  </si>
  <si>
    <t>We already have the state and city small business development centers. We also have the Santa Fe Business Incubator. There is no need for more.</t>
  </si>
  <si>
    <t xml:space="preserve">YES!!! :-) </t>
  </si>
  <si>
    <t>Great idea, but they need to be affordable for our working class citizens.</t>
  </si>
  <si>
    <t>This finally brings Santa Fe into the 21st century, and be the start of bringing back our talented youth.</t>
  </si>
  <si>
    <t>3040768</t>
  </si>
  <si>
    <t>17-4-2018 17:13:49</t>
  </si>
  <si>
    <t>76.113.117.95</t>
  </si>
  <si>
    <t>Having worked in education, technology and economic development for in NM for 40 years, as interesting as some of the proposals may be, most were so far from the reality in SF and NM it's hard to take them too seriously. Unless concepts address the issues of lack of infrastructure, poor status of education in NM and lack of financial resources, these plans will not go anywhere.</t>
  </si>
  <si>
    <t>3040874</t>
  </si>
  <si>
    <t>17-4-2018 17:55:52</t>
  </si>
  <si>
    <t>It is wonderful to see the City utilize the numerous 'brain' resources available here in Santa Fe that are familiar with the local issues, as well as have knowledge of national trends. How will the City move forward with the next steps and will they actually involve the professionals who have now studied this area in those next steps? It would be a great to keep the momentum.</t>
  </si>
  <si>
    <t>3040933</t>
  </si>
  <si>
    <t>17-4-2018 18:31:00</t>
  </si>
  <si>
    <t>67.0.208.114</t>
  </si>
  <si>
    <t>Like the density of the plan and the way it all fits together.
Would love to see how this plan can be expanded to the surrounding land.</t>
  </si>
  <si>
    <t>Like sustainability focus of this plan.
Didn't feel this was as dynamic as some of the others</t>
  </si>
  <si>
    <t>Overplayed the concept; lacks detail.</t>
  </si>
  <si>
    <t>Engaging vision, love the entry from Cerrillos.
Lots of collaboration needed to make this happen</t>
  </si>
  <si>
    <t>3041016</t>
  </si>
  <si>
    <t>17-4-2018 18:55:21</t>
  </si>
  <si>
    <t>If you keep Fogelson, keep books--not just electronic media. Cool deal?</t>
  </si>
  <si>
    <t>I'm participating in this only to write that I want a major university in Santa Fe. I believe it will galvanize the creative talent in town. I believe Santa Fe should be a Cambridge or Berkeley in NM.</t>
  </si>
  <si>
    <t>3041033</t>
  </si>
  <si>
    <t>17-4-2018 19:03:53</t>
  </si>
  <si>
    <t>164.64.45.163</t>
  </si>
  <si>
    <t>3041042</t>
  </si>
  <si>
    <t>17-4-2018 19:09:50</t>
  </si>
  <si>
    <t xml:space="preserve">The people of Santa Fe need the opportunity to a wide range of educational programs. Santa Fe has enough art, it does not need another school for the arts. </t>
  </si>
  <si>
    <t xml:space="preserve">Higher education should include graduate level classes and degrees. There is no point in limiting educational capabilities if we know that education is a priority. </t>
  </si>
  <si>
    <t>This will help employ the Santa Feans and help retain young people.</t>
  </si>
  <si>
    <t>This is very important, if we have the opportunity to invest for the future.</t>
  </si>
  <si>
    <t>The investment in fiber optic internet is a necessity for education and supporting business.</t>
  </si>
  <si>
    <t>Santa Fe desperately needs more housing.</t>
  </si>
  <si>
    <t>Midtown motion does not include plan for digital infrastructure. Wifi everywhere doesn't mean anything.</t>
  </si>
  <si>
    <t xml:space="preserve">The education institution should not focus on arts, this does not provide a living for the people of Santa Fe. </t>
  </si>
  <si>
    <t>I think Midtown ecodistrict has the right infrastructure plan but it does not include educational plans.</t>
  </si>
  <si>
    <t>The higher education center should not focus on Art, that does not pay the bills.</t>
  </si>
  <si>
    <t>This provides opportunity for all the young people of Santa Fe instead of leaving to another state.</t>
  </si>
  <si>
    <t>Why would this educational facility be limited to undergraduate degrees?</t>
  </si>
  <si>
    <t>I think the treatment of the water on site sounds too optimistic.</t>
  </si>
  <si>
    <t>You have to have infrastructure to support education and business.</t>
  </si>
  <si>
    <t>3041061</t>
  </si>
  <si>
    <t>17-4-2018 19:17:50</t>
  </si>
  <si>
    <t>199.168.234.15</t>
  </si>
  <si>
    <t>3041161</t>
  </si>
  <si>
    <t>17-4-2018 19:47:31</t>
  </si>
  <si>
    <t>3041162</t>
  </si>
  <si>
    <t>17-4-2018 19:47:36</t>
  </si>
  <si>
    <t>This idea has the most tangible solutions. The others, especially Midtown Fusion and Watershed of Creativity are too conceptual without any real solutions to get there. I like the idea of more contemporary architecture as a contrast to downtown, giving it its own identity.</t>
  </si>
  <si>
    <t>The ideas are laudable, but go too far outside the scope of the project. It's going to be fiscally challenging enough to enhance the property proper. To try to include rebuilding the strip malls and big box stores surrounding the property is unrealistic.</t>
  </si>
  <si>
    <t>The proposed development seems realistic in scope and would create the anchor for the LINC. To make it totally self sufficient with a zero-carbon footprint is a shining example of Santa Fe's values. The community college just built a microgrid system and is using it for its green building and sustainability programs. Partnering with them in the design and construction would be a wonderful way to include Santa Feans in the development.</t>
  </si>
  <si>
    <t>WAY too conceptual. Doesn't seem like any realistic way to generate income to pay for the property has been considered.</t>
  </si>
  <si>
    <t xml:space="preserve">The vision for abundant housing is wonderful to see. Unfortunately, envisioning a development that will take decades to complete is unrealistic. With the changes in city leadership and vision for the community, it will never reach fruition. </t>
  </si>
  <si>
    <t>The idea is good, but better located downtown.</t>
  </si>
  <si>
    <t>YES!! This has been needed ever since the closing of Paolo Soleri.</t>
  </si>
  <si>
    <t>A central area for these uses would create a more community-centric atmosphere.</t>
  </si>
  <si>
    <t>Instead of a large park, create an art/botanical walk. Visitors and residents could use an app on their mobile device to identify public artworks and native flora. This would also allow for the exploration of the property.</t>
  </si>
  <si>
    <t>If this development needs to generate income in order to pay off the bonds used to purchase it, this doesn't seem realistic. It would be expensive to maintain and use too much space for an element that can't generate income.</t>
  </si>
  <si>
    <t>Some kind of central element is needed, like the Plaza for downtown and the water tower for the Railyard.</t>
  </si>
  <si>
    <t>This area should be focussing on affordable housing for young professionals who don't feel a connection to Santa Fe and leave.</t>
  </si>
  <si>
    <t>Definitely will need jogging and biking paths, but fitness and athletic venues shouldn't become the main identity of the development.</t>
  </si>
  <si>
    <t>A central parklike gathering space would encourage more of a community feel than several outdoor spaces scattered throughout.</t>
  </si>
  <si>
    <t>Definitely needed since the property currently feels walled off from the reast of Santa Fe.</t>
  </si>
  <si>
    <t>Wi-Fi throughout! PLEASE!!!</t>
  </si>
  <si>
    <t>I like the idea, but don't think it's realistic. What incentive do the owners of the properties have?</t>
  </si>
  <si>
    <t>There should definitely be walkways with sustainable greenery and shade. Areas for picnics and parties seem extraneous.</t>
  </si>
  <si>
    <t>Turquoise Trail Corridor</t>
  </si>
  <si>
    <t>3041407</t>
  </si>
  <si>
    <t>17-4-2018 20:55:49</t>
  </si>
  <si>
    <t>3041413</t>
  </si>
  <si>
    <t>17-4-2018 20:57:03</t>
  </si>
  <si>
    <t>3041414</t>
  </si>
  <si>
    <t>17-4-2018 20:57:15</t>
  </si>
  <si>
    <t>3041416</t>
  </si>
  <si>
    <t>17-4-2018 20:57:59</t>
  </si>
  <si>
    <t>3041419</t>
  </si>
  <si>
    <t>17-4-2018 20:58:57</t>
  </si>
  <si>
    <t>Equity</t>
  </si>
  <si>
    <t>Less concerned with digital connections, VERY concerned with physical connections.
This is the physical center of the city, access to govt/community is chief value of this space.</t>
  </si>
  <si>
    <t>Would not recommend any single-family homes on this site.</t>
  </si>
  <si>
    <t>On-street/shared parking is essential but surface parking should be limited.</t>
  </si>
  <si>
    <t>Single family housing is a waste of land &amp; opportunity in this location.</t>
  </si>
  <si>
    <t>Like the harvesting energy/water but worry about cost. This sells shiny, expensive toys but not the community/civic uses we need most.</t>
  </si>
  <si>
    <t>Like the housing, need a new, functional city center and this starts to work with that. Build housing, other uses will follow.</t>
  </si>
  <si>
    <t>Like the housing density. Would need to incorporate energy/water saving measures but increased use can afford that.</t>
  </si>
  <si>
    <t>3041432</t>
  </si>
  <si>
    <t>17-4-2018 21:02:09</t>
  </si>
  <si>
    <t>3041434</t>
  </si>
  <si>
    <t>17-4-2018 21:03:07</t>
  </si>
  <si>
    <t>Updated and consolidated city offices</t>
  </si>
  <si>
    <t>3041452</t>
  </si>
  <si>
    <t>17-4-2018 21:06:36</t>
  </si>
  <si>
    <t>3041458</t>
  </si>
  <si>
    <t>17-4-2018 21:06:52</t>
  </si>
  <si>
    <t>3041470</t>
  </si>
  <si>
    <t>17-4-2018 21:09:48</t>
  </si>
  <si>
    <t>Add a NEW 21st Century Library!</t>
  </si>
  <si>
    <t>3041509</t>
  </si>
  <si>
    <t>17-4-2018 21:27:15</t>
  </si>
  <si>
    <t>3041514</t>
  </si>
  <si>
    <t>17-4-2018 21:28:56</t>
  </si>
  <si>
    <t>Manufacturing</t>
  </si>
  <si>
    <t>3041521</t>
  </si>
  <si>
    <t>17-4-2018 21:32:45</t>
  </si>
  <si>
    <t xml:space="preserve">This needs to be done regardless of what activities are happening on the site. It is not a priority separate from the other priorities. </t>
  </si>
  <si>
    <t>the scale of the yellow/orange buildings seems way too large.</t>
  </si>
  <si>
    <t xml:space="preserve">Wasn't that the function that just failed here? </t>
  </si>
  <si>
    <t>open access to campus is the most important statement here.  Right now, it is an area that has to be driven around.</t>
  </si>
  <si>
    <t>3041550</t>
  </si>
  <si>
    <t>17-4-2018 21:42:09</t>
  </si>
  <si>
    <t>Move the La Farge library from its rented building next door into the Greer Garson theater complex.</t>
  </si>
  <si>
    <t>3041586</t>
  </si>
  <si>
    <t>17-4-2018 21:51:51</t>
  </si>
  <si>
    <t>3041599</t>
  </si>
  <si>
    <t>17-4-2018 21:55:01</t>
  </si>
  <si>
    <t>77.111.246.16</t>
  </si>
  <si>
    <t>Boring</t>
  </si>
  <si>
    <t>I  like this idea too.  Whats not to like about education, as long as it is accessible by everyone.</t>
  </si>
  <si>
    <t>I like it, except maybe for the food trucks.</t>
  </si>
  <si>
    <t>This idea can be incorporated into any of the plans.  Public high speed internet is cool, but it is also a rather obvious concept that can be included with any of the other ideas, as can a bike or walking path.</t>
  </si>
  <si>
    <t>The traffic is already pretty bad at time in town.  I do not like the idea of more housing unless we are going to improve traffic flow first.</t>
  </si>
  <si>
    <t>3041616</t>
  </si>
  <si>
    <t>17-4-2018 22:07:53</t>
  </si>
  <si>
    <t>3041623</t>
  </si>
  <si>
    <t>17-4-2018 22:08:58</t>
  </si>
  <si>
    <t>Yes, Mixed income, Mixed use and sustainable all the way-best practices for smart growth development!</t>
  </si>
  <si>
    <t>3041672</t>
  </si>
  <si>
    <t>17-4-2018 22:28:49</t>
  </si>
  <si>
    <t>98.249.100.47</t>
  </si>
  <si>
    <t xml:space="preserve">Partner with SFPS on bringing K-12 school children into the makers-aces, the innovation labs, the tech/film/emerging media labs.  DON'T WAIT for higher ed. We have great higher ed in Santa Fe, at IAIA.  What we need are better opportunities for working class families to expose their children to the future! </t>
  </si>
  <si>
    <t xml:space="preserve">Focus on sustainability and connectivity (physical and digital) as part of the innovation/tech development area.  Collaborate with colleges already working in this field (SFCC-sustainability), IAIA (emerging media) to train the next generation of New Mexican innovators and designers. DON'T START FROM SCRATCH. DON'T import talent.  Let's grow our own!! Start with our youth. Better yet, CENTER young people! All the decisions should be focused on what is best for the next generation— not the geriatric retirement community that is Santa Fe today. </t>
  </si>
  <si>
    <t xml:space="preserve">Please include public restrooms in public spaces! This will serve working-class families with children. It would be a shame to have all bathrooms be in private businesses. </t>
  </si>
  <si>
    <t>This is obvious, especially for new buildings. Bring artists and designers into this conversation, at multiple levels (not just the "professionals".  ALSO:  We don't have any full inclusive and accessible (to the disabled community) parks in Santa Fe. We need one!! Midtown campus is a golden opportunity to design the next public park as fully inclusive and fully accessible to all disabled people. Check out "A Park Above" in Rio Rancho for model of excellence in this regard</t>
  </si>
  <si>
    <t xml:space="preserve">This is a no-brainer. Open the campus, don't just CONNECT it, but consider how the people and information located on/within the campus can EXCHANGE with adjacent neighborhoods. Especially Hopewell-Mann:  poorest in City, and no parks.  PLEASE remedy and connect to Hopewell Mann. </t>
  </si>
  <si>
    <t>I support a mix of affordable housing, market-rate housing (support working families!!!), and intergenerational housing opportunities, e.g. co-housing. Obviously, housing is one of the biggest needs in Santa Fe.  Do it right!  Consider the needs of working families!</t>
  </si>
  <si>
    <t xml:space="preserve">Don't wait until high school! The critical need in Santa Fe is K-12. We are failing at this! Partner with SFPS to create new vision moving forward. This is putting working families and future generations FIRST! </t>
  </si>
  <si>
    <t xml:space="preserve">We have an outstanding art &amp; design school at IAIA. This campus could serve as powerful after-school arts program + summer programs that use art and design to solve real-world problems. Partner with neighboring business!  Give children from adjacent neighborhoods ACCESS to the resources they need to thrive in the 21st century! </t>
  </si>
  <si>
    <t xml:space="preserve">Lots of potential, but needs to be programmed and staffed properly— </t>
  </si>
  <si>
    <t>3041675</t>
  </si>
  <si>
    <t>17-4-2018 22:29:57</t>
  </si>
  <si>
    <t>3041686</t>
  </si>
  <si>
    <t>17-4-2018 22:38:28</t>
  </si>
  <si>
    <t xml:space="preserve">Two items- (1) has anyone investigated the old water wells on this property? ; (2) by adding additional green space and amenities, project administrators need to make plans for additional staff to maintain them. </t>
  </si>
  <si>
    <t xml:space="preserve">Who will maintain the additional water features and parks. If it is the city, then the plan should include the hiring of additional staff for each area. Staff are presently over-used. </t>
  </si>
  <si>
    <t xml:space="preserve">With the additional green spaces, who will maintain? If it is the City, then the proposal should also include the recommendation of adding additional staff to maintain. At the present time, Parks does not have enough staff to maintain the present footprint of the city. </t>
  </si>
  <si>
    <t xml:space="preserve">This proposal adds a number of new park settings in the footprint, but does not take in the idea that with more green space, comes more maintenance. The City's maintenance staff are already spread to thin, and this will make it even worse. </t>
  </si>
  <si>
    <t>3041722</t>
  </si>
  <si>
    <t>17-4-2018 22:50:53</t>
  </si>
  <si>
    <t>73.26.156.200</t>
  </si>
  <si>
    <t>3041741</t>
  </si>
  <si>
    <t>17-4-2018 23:03:15</t>
  </si>
  <si>
    <t>75.161.216.10</t>
  </si>
  <si>
    <t xml:space="preserve">Please see comment written in parks opinion section. </t>
  </si>
  <si>
    <t xml:space="preserve">A large outdoor park would be asthetically pleasing and functional. However, I feel that Santa Fe needs to take serious action regarding its homeless population or a park such as this would be a haven for the homeless. </t>
  </si>
  <si>
    <t>3041773</t>
  </si>
  <si>
    <t>17-4-2018 23:18:01</t>
  </si>
  <si>
    <t>73.26.154.220</t>
  </si>
  <si>
    <t>3041786</t>
  </si>
  <si>
    <t>17-4-2018 23:25:42</t>
  </si>
  <si>
    <t>73.26.162.61</t>
  </si>
  <si>
    <t>3041810</t>
  </si>
  <si>
    <t>17-4-2018 23:35:33</t>
  </si>
  <si>
    <t>67.41.8.142</t>
  </si>
  <si>
    <t xml:space="preserve">The St. Mikes Corridor is in great need of revitalization as a community, narrowing the corridor and using the SFAUD campus as a centralized hub for the community, making this area pedestrian friendly would add vibrancy to an overlooked community. </t>
  </si>
  <si>
    <t>3041889</t>
  </si>
  <si>
    <t>18-4-2018 00:13:46</t>
  </si>
  <si>
    <t>73.228.44.2</t>
  </si>
  <si>
    <t>3041908</t>
  </si>
  <si>
    <t>18-4-2018 00:28:12</t>
  </si>
  <si>
    <t>67.164.145.168</t>
  </si>
  <si>
    <t>Filming is vital to Santa Fe. Higher education is vital for the future. Let's keep our young people here with an innovative campus and studios.</t>
  </si>
  <si>
    <t>Filming in Santa Fe generates revenue for the City.</t>
  </si>
  <si>
    <t>In our media driven world, young people deserve a cutting edge campus devoted to film, graphic design and other arts.</t>
  </si>
  <si>
    <t>The film studios and existing educational facilities for the arts deserve to be utilized and expanded. Santa Fe deserves more higher education for our young people.</t>
  </si>
  <si>
    <t>3042011</t>
  </si>
  <si>
    <t>18-4-2018 01:55:57</t>
  </si>
  <si>
    <t>97.123.105.104</t>
  </si>
  <si>
    <t>3042015</t>
  </si>
  <si>
    <t>18-4-2018 01:57:36</t>
  </si>
  <si>
    <t>174.28.110.208</t>
  </si>
  <si>
    <t>3042026</t>
  </si>
  <si>
    <t>18-4-2018 02:07:50</t>
  </si>
  <si>
    <t>107.77.245.10</t>
  </si>
  <si>
    <t>3042032</t>
  </si>
  <si>
    <t>18-4-2018 02:13:39</t>
  </si>
  <si>
    <t>98.16.87.74</t>
  </si>
  <si>
    <t>great survey design!</t>
  </si>
  <si>
    <t>3042049</t>
  </si>
  <si>
    <t>18-4-2018 02:23:10</t>
  </si>
  <si>
    <t>174.28.178.197</t>
  </si>
  <si>
    <t>Santa Fe really needs more housing!</t>
  </si>
  <si>
    <t>3042059</t>
  </si>
  <si>
    <t>18-4-2018 02:29:10</t>
  </si>
  <si>
    <t>69.247.77.35</t>
  </si>
  <si>
    <t>3042068</t>
  </si>
  <si>
    <t>18-4-2018 02:31:40</t>
  </si>
  <si>
    <t>75.161.152.84</t>
  </si>
  <si>
    <t>Thanks for asking!</t>
  </si>
  <si>
    <t>include https://onedoorcampus.org/ 
Build certified and staffed commercial kitchen to serve One Door but also a public cafe, employing those in transition/clients of One Door. 
Include community outreach events like 12 Baskets Cafe in Asheville, NC http://www.ashevillepovertyinitiative.org/new-page-1/
Keep GG Theatre &amp; Film Studios, and Art History Libraries and Studios.  Fogelson Library should replace La Farge Library. Thank you!</t>
  </si>
  <si>
    <t>3042087</t>
  </si>
  <si>
    <t>18-4-2018 02:45:43</t>
  </si>
  <si>
    <t>76.127.2.219</t>
  </si>
  <si>
    <t>3042092</t>
  </si>
  <si>
    <t>18-4-2018 02:49:14</t>
  </si>
  <si>
    <t>73.242.196.190</t>
  </si>
  <si>
    <t>I couldn't review the strategic visions on such a small screen and the key concepts page came up blank.</t>
  </si>
  <si>
    <t>See this as a hub for the non profit sector</t>
  </si>
  <si>
    <t>3042114</t>
  </si>
  <si>
    <t>18-4-2018 03:05:26</t>
  </si>
  <si>
    <t>Make it practical, human scale, connect and relate to the surrounding neighborhoods and you'll most of the way to a living campus project in Santa Fe</t>
  </si>
  <si>
    <t>This proposal physically connects the campus to Santa Fe more thoroughly than any of the other proposals, allows for re-development over time and is the most flexible and pragmatic of the five options.</t>
  </si>
  <si>
    <t>The proposed roundabout on St. Michael's Drive is as realistic as the rest of this proposal. Not very.</t>
  </si>
  <si>
    <t>I like the improved connections to the surrounding street grid and the emphasis on sustainability. But, ironically the recreation paths seem poorly thought out and lack connectivity or purpose. Look at the social paths in satellite images to see where people actually want and need to go.</t>
  </si>
  <si>
    <t>1. Shipping containers are good for shipping cargo, they are very poor for human occupied structures.
2. The "water" design metaphor is cute, but the overall concept is desperately lacking in detail and effectively ignores the higher education component.</t>
  </si>
  <si>
    <t>Too many large, sprawling buildings that do not respect the scale or nature of the surrounding community</t>
  </si>
  <si>
    <t>3042120</t>
  </si>
  <si>
    <t>18-4-2018 03:10:30</t>
  </si>
  <si>
    <t>More housing, more trees, better public library, modern architecture, do not stick to the old plan or feel beholden by some misguided sense of history that you need to retain any style, buildings, architecture, or industry from the past. Move beyond education: two colleges have tried and failed in this spot, think beyond. This is a chance to be an example of a new Santa Fe. BE BOLD.</t>
  </si>
  <si>
    <t>Please keep the idea of bold colors for the buildings. We need something completely different then the soul-deadening brown.</t>
  </si>
  <si>
    <t>This is my top choice because it is the only plan that mentions repurposing the Fogelson Library as a new public library/replacement for cramped and old La Farge public library.</t>
  </si>
  <si>
    <t>I like this plan because of the use of "tree-lined". More trees!!</t>
  </si>
  <si>
    <t>3042165</t>
  </si>
  <si>
    <t>18-4-2018 04:02:37</t>
  </si>
  <si>
    <t>3042211</t>
  </si>
  <si>
    <t>18-4-2018 04:48:51</t>
  </si>
  <si>
    <t>75.161.66.145</t>
  </si>
  <si>
    <t>3042242</t>
  </si>
  <si>
    <t>18-4-2018 05:15:36</t>
  </si>
  <si>
    <t>67.164.146.108</t>
  </si>
  <si>
    <t>3042641</t>
  </si>
  <si>
    <t>18-4-2018 11:54:37</t>
  </si>
  <si>
    <t>3042694</t>
  </si>
  <si>
    <t>18-4-2018 12:57:57</t>
  </si>
  <si>
    <t>3042775</t>
  </si>
  <si>
    <t>18-4-2018 13:58:11</t>
  </si>
  <si>
    <t>24.63.44.166</t>
  </si>
  <si>
    <t>3042799</t>
  </si>
  <si>
    <t>18-4-2018 14:13:03</t>
  </si>
  <si>
    <t>Centralized City Government</t>
  </si>
  <si>
    <t>3042816</t>
  </si>
  <si>
    <t>18-4-2018 14:23:59</t>
  </si>
  <si>
    <t>3042898</t>
  </si>
  <si>
    <t>18-4-2018 15:13:55</t>
  </si>
  <si>
    <t>Please avoid duplication of the SFCC mission.   Bring in UNM/NMSU/NMHU to oversee Mixed Media Arts, add some City offices on premises and promote privatization of film studio</t>
  </si>
  <si>
    <t>3042974</t>
  </si>
  <si>
    <t>18-4-2018 16:01:34</t>
  </si>
  <si>
    <t>3043005</t>
  </si>
  <si>
    <t>18-4-2018 16:16:52</t>
  </si>
  <si>
    <t>65.122.130.50</t>
  </si>
  <si>
    <t>3043026</t>
  </si>
  <si>
    <t>18-4-2018 16:22:38</t>
  </si>
  <si>
    <t>65.19.35.4</t>
  </si>
  <si>
    <t>We NEED a higher education hub for our economy. Something for our young people to be motivated and excited about thats right in the city. The city NEEDS this, our city does NOT focus on our young adult population enough. This can't just be a retirement focused city. PLEASE pay attention to our local future!!!!</t>
  </si>
  <si>
    <t>3043082</t>
  </si>
  <si>
    <t>18-4-2018 16:46:23</t>
  </si>
  <si>
    <t>The Key Concepts tab never loaded, this is my second attempt at completing the survey and it has never loaded for me.</t>
  </si>
  <si>
    <t xml:space="preserve">Let's encourage what is already on site and is working. </t>
  </si>
  <si>
    <t>This is what the campus is known for, that legacy and infrastructure is important to accomodate.</t>
  </si>
  <si>
    <t>The ability to connect the higher ed, film and emerging media, is to have innovation and new business also take part.</t>
  </si>
  <si>
    <t>In order to get the campus to look appealing to citizens, businesses, and schools the campus can no longer turn its back on the surrounding communities.</t>
  </si>
  <si>
    <t>Always new development in this city requires some eyes on the street and ownership, the best way to help kill two birds with one stone is housing.</t>
  </si>
  <si>
    <t>3043110</t>
  </si>
  <si>
    <t>18-4-2018 16:54:39</t>
  </si>
  <si>
    <t>208.77.77.34</t>
  </si>
  <si>
    <t>3043128</t>
  </si>
  <si>
    <t>18-4-2018 17:04:48</t>
  </si>
  <si>
    <t>98.249.96.17</t>
  </si>
  <si>
    <t>STARS</t>
  </si>
  <si>
    <t>Average</t>
  </si>
  <si>
    <t>Times Ranked</t>
  </si>
  <si>
    <t>Score (times ranked/average</t>
  </si>
  <si>
    <t>Sorted by highest score - times ranked/average ranking</t>
  </si>
  <si>
    <r>
      <rPr>
        <b/>
        <sz val="16"/>
        <color rgb="FFFF0000"/>
        <rFont val="Calibri"/>
        <family val="2"/>
      </rPr>
      <t>Screen 2 - Priority Ranking</t>
    </r>
    <r>
      <rPr>
        <sz val="16"/>
        <color rgb="FFFF0000"/>
        <rFont val="Calibri"/>
        <family val="2"/>
      </rPr>
      <t>: How many times each item was ranked 1-5 and average rankng. Low average ranking numbers are better, high "scores" are better. Times ranked indicates how often it was dragged above the line.</t>
    </r>
  </si>
  <si>
    <t>Sorted by average rating</t>
  </si>
  <si>
    <t>Times Rated</t>
  </si>
  <si>
    <r>
      <rPr>
        <b/>
        <sz val="16"/>
        <color rgb="FFFF0000"/>
        <rFont val="Calibri"/>
        <family val="2"/>
      </rPr>
      <t>Screen 3 - Scenario Rating</t>
    </r>
    <r>
      <rPr>
        <sz val="16"/>
        <color rgb="FFFF0000"/>
        <rFont val="Calibri"/>
        <family val="2"/>
      </rPr>
      <t>: How many times each item was rated 1-5 stars and average star rating. High average ratings and overall scores are better.</t>
    </r>
  </si>
  <si>
    <t>Score (average x times rated/3)</t>
  </si>
  <si>
    <t>Note: I divided this score by 3 just to get the numbers more similar to times ranked for graphing purposes</t>
  </si>
  <si>
    <r>
      <rPr>
        <b/>
        <sz val="16"/>
        <color rgb="FFFF0000"/>
        <rFont val="Calibri"/>
        <family val="2"/>
      </rPr>
      <t>Screen 4 - Image Rating</t>
    </r>
    <r>
      <rPr>
        <sz val="16"/>
        <color rgb="FFFF0000"/>
        <rFont val="Calibri"/>
        <family val="2"/>
      </rPr>
      <t>: How many times each item was rated 1-5 stars and average star rating. High ratings are better.</t>
    </r>
  </si>
  <si>
    <t>Score (same as S2)</t>
  </si>
  <si>
    <t>Sorted by category</t>
  </si>
  <si>
    <t>Art &amp; Creativity Center</t>
  </si>
  <si>
    <t>Film and Emerging Media</t>
  </si>
  <si>
    <t>Education</t>
  </si>
  <si>
    <t>Innovation &amp; New Business</t>
  </si>
  <si>
    <t>Community Life</t>
  </si>
  <si>
    <t>Sustainability</t>
  </si>
  <si>
    <t>Housing</t>
  </si>
  <si>
    <t>Sorted by SCORE</t>
  </si>
  <si>
    <t>Connectivity</t>
  </si>
  <si>
    <t>Screen 5 - Demographics</t>
  </si>
  <si>
    <t>Transgender</t>
  </si>
  <si>
    <t>Middle Eastern Arab American</t>
  </si>
  <si>
    <t>South Asian Indian American</t>
  </si>
  <si>
    <t>10000 149999</t>
  </si>
  <si>
    <t>Ranked 1</t>
  </si>
  <si>
    <t>Ranked 2</t>
  </si>
  <si>
    <t>Ranked 3</t>
  </si>
  <si>
    <t>Ranked 4</t>
  </si>
  <si>
    <t>Ranked 5</t>
  </si>
  <si>
    <t>Ranked2</t>
  </si>
  <si>
    <t>Ranked3</t>
  </si>
  <si>
    <t>Ranked4</t>
  </si>
  <si>
    <t>Ranked5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</si>
</sst>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6">
    <font>
      <sz val="11"/>
      <name val="Calibri"/>
    </font>
    <font>
      <b/>
      <sz val="11"/>
      <name val="Calibri"/>
      <family val="2"/>
    </font>
    <font>
      <sz val="11"/>
      <name val="Calibri"/>
      <family val="2"/>
    </font>
    <font>
      <sz val="16"/>
      <color rgb="FFFF0000"/>
      <name val="Calibri"/>
      <family val="2"/>
    </font>
    <font>
      <b/>
      <sz val="16"/>
      <color rgb="FFFF0000"/>
      <name val="Calibri"/>
      <family val="2"/>
    </font>
    <font>
      <b/>
      <sz val="16"/>
      <name val="Calibri"/>
      <family val="2"/>
    </font>
  </fonts>
  <fills count="8">
    <fill>
      <patternFill patternType="none"/>
    </fill>
    <fill>
      <patternFill patternType="gray125"/>
    </fill>
    <fill>
      <patternFill patternType="solid">
        <fgColor rgb="FFDDEBF7"/>
      </patternFill>
    </fill>
    <fill>
      <patternFill patternType="solid">
        <fgColor rgb="FFC6EFCE"/>
      </patternFill>
    </fill>
    <fill>
      <patternFill patternType="solid">
        <fgColor rgb="FF9FC8E9"/>
      </patternFill>
    </fill>
    <fill>
      <patternFill patternType="solid">
        <fgColor rgb="FF9DE3AA"/>
      </patternFill>
    </fill>
    <fill>
      <patternFill patternType="solid">
        <fgColor theme="7" tint="0.79998168889431442"/>
        <bgColor indexed="64"/>
      </patternFill>
    </fill>
    <fill>
      <patternFill patternType="solid">
        <fgColor theme="5" tint="0.79998168889431442"/>
        <bgColor indexed="64"/>
      </patternFill>
    </fill>
  </fills>
  <borders count="1">
    <border>
      <left/>
      <right/>
      <top/>
      <bottom/>
      <diagonal/>
    </border>
  </borders>
  <cellStyleXfs count="1">
    <xf numFmtId="0" fontId="0" fillId="0" borderId="0"/>
  </cellStyleXfs>
  <cellXfs count="30">
    <xf numFmtId="0" fontId="0" fillId="0" borderId="0" xfId="0" applyNumberFormat="1" applyFont="1"/>
    <xf numFmtId="0" fontId="0" fillId="0" borderId="0" xfId="0" applyNumberFormat="1" applyFont="1" applyAlignment="1">
      <alignment wrapText="1"/>
    </xf>
    <xf numFmtId="0" fontId="0" fillId="0" borderId="0" xfId="0" applyNumberFormat="1" applyFont="1" applyAlignment="1">
      <alignment vertical="top" wrapText="1"/>
    </xf>
    <xf numFmtId="0" fontId="0" fillId="2" borderId="0" xfId="0" applyNumberFormat="1" applyFont="1" applyFill="1" applyAlignment="1">
      <alignment vertical="top" wrapText="1"/>
    </xf>
    <xf numFmtId="0" fontId="0" fillId="3" borderId="0" xfId="0" applyNumberFormat="1" applyFont="1" applyFill="1" applyAlignment="1">
      <alignment vertical="top" wrapText="1"/>
    </xf>
    <xf numFmtId="0" fontId="0" fillId="4" borderId="0" xfId="0" applyNumberFormat="1" applyFont="1" applyFill="1" applyAlignment="1">
      <alignment vertical="top" wrapText="1"/>
    </xf>
    <xf numFmtId="0" fontId="0" fillId="5" borderId="0" xfId="0" applyNumberFormat="1" applyFont="1" applyFill="1" applyAlignment="1">
      <alignment vertical="top" wrapText="1"/>
    </xf>
    <xf numFmtId="0" fontId="0" fillId="0" borderId="0" xfId="0" applyNumberFormat="1" applyFont="1" applyAlignment="1">
      <alignment wrapText="1"/>
    </xf>
    <xf numFmtId="0" fontId="0" fillId="0" borderId="0" xfId="0" applyNumberFormat="1" applyFont="1" applyAlignment="1">
      <alignment vertical="top" wrapText="1"/>
    </xf>
    <xf numFmtId="0" fontId="0" fillId="2" borderId="0" xfId="0" applyNumberFormat="1" applyFont="1" applyFill="1" applyAlignment="1">
      <alignment vertical="top" wrapText="1"/>
    </xf>
    <xf numFmtId="0" fontId="0" fillId="3" borderId="0" xfId="0" applyNumberFormat="1" applyFont="1" applyFill="1" applyAlignment="1">
      <alignment vertical="top" wrapText="1"/>
    </xf>
    <xf numFmtId="0" fontId="0" fillId="4" borderId="0" xfId="0" applyNumberFormat="1" applyFont="1" applyFill="1" applyAlignment="1">
      <alignment vertical="top" wrapText="1"/>
    </xf>
    <xf numFmtId="0" fontId="0" fillId="5" borderId="0" xfId="0" applyNumberFormat="1" applyFont="1" applyFill="1" applyAlignment="1">
      <alignment vertical="top" wrapText="1"/>
    </xf>
    <xf numFmtId="0" fontId="1" fillId="0" borderId="0" xfId="0" applyNumberFormat="1" applyFont="1" applyAlignment="1">
      <alignment vertical="top" wrapText="1"/>
    </xf>
    <xf numFmtId="0" fontId="2" fillId="0" borderId="0" xfId="0" applyNumberFormat="1" applyFont="1"/>
    <xf numFmtId="0" fontId="2" fillId="0" borderId="0" xfId="0" applyNumberFormat="1" applyFont="1" applyAlignment="1">
      <alignment wrapText="1"/>
    </xf>
    <xf numFmtId="164" fontId="0" fillId="0" borderId="0" xfId="0" applyNumberFormat="1" applyFont="1"/>
    <xf numFmtId="0" fontId="3" fillId="0" borderId="0" xfId="0" applyNumberFormat="1" applyFont="1"/>
    <xf numFmtId="0" fontId="5" fillId="0" borderId="0" xfId="0" applyNumberFormat="1" applyFont="1" applyAlignment="1"/>
    <xf numFmtId="165" fontId="0" fillId="0" borderId="0" xfId="0" applyNumberFormat="1" applyFont="1"/>
    <xf numFmtId="1" fontId="0" fillId="0" borderId="0" xfId="0" applyNumberFormat="1" applyFont="1"/>
    <xf numFmtId="0" fontId="0" fillId="6" borderId="0" xfId="0" applyNumberFormat="1" applyFont="1" applyFill="1" applyAlignment="1">
      <alignment wrapText="1"/>
    </xf>
    <xf numFmtId="0" fontId="0" fillId="0" borderId="0" xfId="0" applyNumberFormat="1" applyFont="1" applyFill="1" applyAlignment="1">
      <alignment vertical="top" wrapText="1"/>
    </xf>
    <xf numFmtId="0" fontId="0" fillId="0" borderId="0" xfId="0" applyNumberFormat="1" applyFont="1" applyFill="1" applyAlignment="1">
      <alignment wrapText="1"/>
    </xf>
    <xf numFmtId="0" fontId="0" fillId="7" borderId="0" xfId="0" applyNumberFormat="1" applyFont="1" applyFill="1" applyAlignment="1">
      <alignment wrapText="1"/>
    </xf>
    <xf numFmtId="0" fontId="1" fillId="0" borderId="0" xfId="0" applyNumberFormat="1" applyFont="1"/>
    <xf numFmtId="0" fontId="2" fillId="0" borderId="0" xfId="0" applyNumberFormat="1" applyFont="1" applyAlignment="1">
      <alignment vertical="top" wrapText="1"/>
    </xf>
    <xf numFmtId="0" fontId="4" fillId="0" borderId="0" xfId="0" applyNumberFormat="1" applyFont="1"/>
    <xf numFmtId="0" fontId="1" fillId="0" borderId="0" xfId="0" applyNumberFormat="1" applyFont="1" applyAlignment="1">
      <alignment horizontal="center"/>
    </xf>
    <xf numFmtId="0" fontId="1" fillId="0" borderId="0" xfId="0" applyNumberFormat="1"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Priorities</a:t>
            </a:r>
            <a:r>
              <a:rPr lang="en-CA" baseline="0"/>
              <a:t> with Average, Times Ranked, and Score</a:t>
            </a:r>
            <a:endParaRPr lang="en-CA"/>
          </a:p>
        </c:rich>
      </c:tx>
      <c:overlay val="0"/>
      <c:spPr>
        <a:noFill/>
        <a:ln>
          <a:noFill/>
        </a:ln>
        <a:effectLst/>
      </c:spPr>
    </c:title>
    <c:autoTitleDeleted val="0"/>
    <c:plotArea>
      <c:layout/>
      <c:barChart>
        <c:barDir val="col"/>
        <c:grouping val="clustered"/>
        <c:varyColors val="0"/>
        <c:ser>
          <c:idx val="1"/>
          <c:order val="0"/>
          <c:tx>
            <c:strRef>
              <c:f>'Screen 2 Numerical Data'!$A$5</c:f>
              <c:strCache>
                <c:ptCount val="1"/>
                <c:pt idx="0">
                  <c:v>1</c:v>
                </c:pt>
              </c:strCache>
            </c:strRef>
          </c:tx>
          <c:spPr>
            <a:solidFill>
              <a:schemeClr val="accent2"/>
            </a:solidFill>
            <a:ln>
              <a:noFill/>
            </a:ln>
            <a:effectLst/>
          </c:spPr>
          <c:invertIfNegative val="0"/>
          <c:cat>
            <c:strRef>
              <c:f>'Screen 2 Numerical Data'!$B$3:$I$3</c:f>
              <c:strCache>
                <c:ptCount val="8"/>
                <c:pt idx="0">
                  <c:v>Education </c:v>
                </c:pt>
                <c:pt idx="1">
                  <c:v>Housing </c:v>
                </c:pt>
                <c:pt idx="2">
                  <c:v>Sustainability </c:v>
                </c:pt>
                <c:pt idx="3">
                  <c:v>Community Life </c:v>
                </c:pt>
                <c:pt idx="4">
                  <c:v>Film and Emerging Media </c:v>
                </c:pt>
                <c:pt idx="5">
                  <c:v>Art &amp; Creativity Center </c:v>
                </c:pt>
                <c:pt idx="6">
                  <c:v>Innovation &amp; New Business </c:v>
                </c:pt>
                <c:pt idx="7">
                  <c:v>Connectivity </c:v>
                </c:pt>
              </c:strCache>
            </c:strRef>
          </c:cat>
          <c:val>
            <c:numRef>
              <c:f>'Screen 2 Numerical Data'!$B$5:$I$5</c:f>
              <c:numCache>
                <c:formatCode>General</c:formatCode>
                <c:ptCount val="8"/>
                <c:pt idx="0">
                  <c:v>112</c:v>
                </c:pt>
                <c:pt idx="1">
                  <c:v>109</c:v>
                </c:pt>
                <c:pt idx="2">
                  <c:v>71</c:v>
                </c:pt>
                <c:pt idx="3">
                  <c:v>48</c:v>
                </c:pt>
                <c:pt idx="4">
                  <c:v>44</c:v>
                </c:pt>
                <c:pt idx="5">
                  <c:v>44</c:v>
                </c:pt>
                <c:pt idx="6">
                  <c:v>34</c:v>
                </c:pt>
                <c:pt idx="7">
                  <c:v>26</c:v>
                </c:pt>
              </c:numCache>
            </c:numRef>
          </c:val>
          <c:extLst xmlns:c16r2="http://schemas.microsoft.com/office/drawing/2015/06/chart">
            <c:ext xmlns:c16="http://schemas.microsoft.com/office/drawing/2014/chart" uri="{C3380CC4-5D6E-409C-BE32-E72D297353CC}">
              <c16:uniqueId val="{00000001-1510-4E88-BAE1-7AAFCBC58F41}"/>
            </c:ext>
          </c:extLst>
        </c:ser>
        <c:ser>
          <c:idx val="2"/>
          <c:order val="1"/>
          <c:tx>
            <c:strRef>
              <c:f>'Screen 2 Numerical Data'!$A$6</c:f>
              <c:strCache>
                <c:ptCount val="1"/>
                <c:pt idx="0">
                  <c:v>2</c:v>
                </c:pt>
              </c:strCache>
            </c:strRef>
          </c:tx>
          <c:spPr>
            <a:solidFill>
              <a:schemeClr val="accent3"/>
            </a:solidFill>
            <a:ln>
              <a:noFill/>
            </a:ln>
            <a:effectLst/>
          </c:spPr>
          <c:invertIfNegative val="0"/>
          <c:cat>
            <c:strRef>
              <c:f>'Screen 2 Numerical Data'!$B$3:$I$3</c:f>
              <c:strCache>
                <c:ptCount val="8"/>
                <c:pt idx="0">
                  <c:v>Education </c:v>
                </c:pt>
                <c:pt idx="1">
                  <c:v>Housing </c:v>
                </c:pt>
                <c:pt idx="2">
                  <c:v>Sustainability </c:v>
                </c:pt>
                <c:pt idx="3">
                  <c:v>Community Life </c:v>
                </c:pt>
                <c:pt idx="4">
                  <c:v>Film and Emerging Media </c:v>
                </c:pt>
                <c:pt idx="5">
                  <c:v>Art &amp; Creativity Center </c:v>
                </c:pt>
                <c:pt idx="6">
                  <c:v>Innovation &amp; New Business </c:v>
                </c:pt>
                <c:pt idx="7">
                  <c:v>Connectivity </c:v>
                </c:pt>
              </c:strCache>
            </c:strRef>
          </c:cat>
          <c:val>
            <c:numRef>
              <c:f>'Screen 2 Numerical Data'!$B$6:$I$6</c:f>
              <c:numCache>
                <c:formatCode>General</c:formatCode>
                <c:ptCount val="8"/>
                <c:pt idx="0">
                  <c:v>63</c:v>
                </c:pt>
                <c:pt idx="1">
                  <c:v>47</c:v>
                </c:pt>
                <c:pt idx="2">
                  <c:v>60</c:v>
                </c:pt>
                <c:pt idx="3">
                  <c:v>66</c:v>
                </c:pt>
                <c:pt idx="4">
                  <c:v>76</c:v>
                </c:pt>
                <c:pt idx="5">
                  <c:v>72</c:v>
                </c:pt>
                <c:pt idx="6">
                  <c:v>64</c:v>
                </c:pt>
                <c:pt idx="7">
                  <c:v>32</c:v>
                </c:pt>
              </c:numCache>
            </c:numRef>
          </c:val>
          <c:extLst xmlns:c16r2="http://schemas.microsoft.com/office/drawing/2015/06/chart">
            <c:ext xmlns:c16="http://schemas.microsoft.com/office/drawing/2014/chart" uri="{C3380CC4-5D6E-409C-BE32-E72D297353CC}">
              <c16:uniqueId val="{00000002-1510-4E88-BAE1-7AAFCBC58F41}"/>
            </c:ext>
          </c:extLst>
        </c:ser>
        <c:ser>
          <c:idx val="3"/>
          <c:order val="2"/>
          <c:tx>
            <c:strRef>
              <c:f>'Screen 2 Numerical Data'!$A$7</c:f>
              <c:strCache>
                <c:ptCount val="1"/>
                <c:pt idx="0">
                  <c:v>3</c:v>
                </c:pt>
              </c:strCache>
            </c:strRef>
          </c:tx>
          <c:spPr>
            <a:solidFill>
              <a:schemeClr val="accent4"/>
            </a:solidFill>
            <a:ln>
              <a:noFill/>
            </a:ln>
            <a:effectLst/>
          </c:spPr>
          <c:invertIfNegative val="0"/>
          <c:cat>
            <c:strRef>
              <c:f>'Screen 2 Numerical Data'!$B$3:$I$3</c:f>
              <c:strCache>
                <c:ptCount val="8"/>
                <c:pt idx="0">
                  <c:v>Education </c:v>
                </c:pt>
                <c:pt idx="1">
                  <c:v>Housing </c:v>
                </c:pt>
                <c:pt idx="2">
                  <c:v>Sustainability </c:v>
                </c:pt>
                <c:pt idx="3">
                  <c:v>Community Life </c:v>
                </c:pt>
                <c:pt idx="4">
                  <c:v>Film and Emerging Media </c:v>
                </c:pt>
                <c:pt idx="5">
                  <c:v>Art &amp; Creativity Center </c:v>
                </c:pt>
                <c:pt idx="6">
                  <c:v>Innovation &amp; New Business </c:v>
                </c:pt>
                <c:pt idx="7">
                  <c:v>Connectivity </c:v>
                </c:pt>
              </c:strCache>
            </c:strRef>
          </c:cat>
          <c:val>
            <c:numRef>
              <c:f>'Screen 2 Numerical Data'!$B$7:$I$7</c:f>
              <c:numCache>
                <c:formatCode>General</c:formatCode>
                <c:ptCount val="8"/>
                <c:pt idx="0">
                  <c:v>67</c:v>
                </c:pt>
                <c:pt idx="1">
                  <c:v>37</c:v>
                </c:pt>
                <c:pt idx="2">
                  <c:v>72</c:v>
                </c:pt>
                <c:pt idx="3">
                  <c:v>72</c:v>
                </c:pt>
                <c:pt idx="4">
                  <c:v>61</c:v>
                </c:pt>
                <c:pt idx="5">
                  <c:v>61</c:v>
                </c:pt>
                <c:pt idx="6">
                  <c:v>58</c:v>
                </c:pt>
                <c:pt idx="7">
                  <c:v>44</c:v>
                </c:pt>
              </c:numCache>
            </c:numRef>
          </c:val>
          <c:extLst xmlns:c16r2="http://schemas.microsoft.com/office/drawing/2015/06/chart">
            <c:ext xmlns:c16="http://schemas.microsoft.com/office/drawing/2014/chart" uri="{C3380CC4-5D6E-409C-BE32-E72D297353CC}">
              <c16:uniqueId val="{00000003-1510-4E88-BAE1-7AAFCBC58F41}"/>
            </c:ext>
          </c:extLst>
        </c:ser>
        <c:ser>
          <c:idx val="4"/>
          <c:order val="3"/>
          <c:tx>
            <c:strRef>
              <c:f>'Screen 2 Numerical Data'!$A$8</c:f>
              <c:strCache>
                <c:ptCount val="1"/>
                <c:pt idx="0">
                  <c:v>4</c:v>
                </c:pt>
              </c:strCache>
            </c:strRef>
          </c:tx>
          <c:spPr>
            <a:solidFill>
              <a:schemeClr val="accent5"/>
            </a:solidFill>
            <a:ln>
              <a:noFill/>
            </a:ln>
            <a:effectLst/>
          </c:spPr>
          <c:invertIfNegative val="0"/>
          <c:cat>
            <c:strRef>
              <c:f>'Screen 2 Numerical Data'!$B$3:$I$3</c:f>
              <c:strCache>
                <c:ptCount val="8"/>
                <c:pt idx="0">
                  <c:v>Education </c:v>
                </c:pt>
                <c:pt idx="1">
                  <c:v>Housing </c:v>
                </c:pt>
                <c:pt idx="2">
                  <c:v>Sustainability </c:v>
                </c:pt>
                <c:pt idx="3">
                  <c:v>Community Life </c:v>
                </c:pt>
                <c:pt idx="4">
                  <c:v>Film and Emerging Media </c:v>
                </c:pt>
                <c:pt idx="5">
                  <c:v>Art &amp; Creativity Center </c:v>
                </c:pt>
                <c:pt idx="6">
                  <c:v>Innovation &amp; New Business </c:v>
                </c:pt>
                <c:pt idx="7">
                  <c:v>Connectivity </c:v>
                </c:pt>
              </c:strCache>
            </c:strRef>
          </c:cat>
          <c:val>
            <c:numRef>
              <c:f>'Screen 2 Numerical Data'!$B$8:$I$8</c:f>
              <c:numCache>
                <c:formatCode>General</c:formatCode>
                <c:ptCount val="8"/>
                <c:pt idx="0">
                  <c:v>53</c:v>
                </c:pt>
                <c:pt idx="1">
                  <c:v>53</c:v>
                </c:pt>
                <c:pt idx="2">
                  <c:v>56</c:v>
                </c:pt>
                <c:pt idx="3">
                  <c:v>82</c:v>
                </c:pt>
                <c:pt idx="4">
                  <c:v>53</c:v>
                </c:pt>
                <c:pt idx="5">
                  <c:v>52</c:v>
                </c:pt>
                <c:pt idx="6">
                  <c:v>58</c:v>
                </c:pt>
                <c:pt idx="7">
                  <c:v>56</c:v>
                </c:pt>
              </c:numCache>
            </c:numRef>
          </c:val>
          <c:extLst xmlns:c16r2="http://schemas.microsoft.com/office/drawing/2015/06/chart">
            <c:ext xmlns:c16="http://schemas.microsoft.com/office/drawing/2014/chart" uri="{C3380CC4-5D6E-409C-BE32-E72D297353CC}">
              <c16:uniqueId val="{00000004-1510-4E88-BAE1-7AAFCBC58F41}"/>
            </c:ext>
          </c:extLst>
        </c:ser>
        <c:ser>
          <c:idx val="5"/>
          <c:order val="4"/>
          <c:tx>
            <c:strRef>
              <c:f>'Screen 2 Numerical Data'!$A$9</c:f>
              <c:strCache>
                <c:ptCount val="1"/>
                <c:pt idx="0">
                  <c:v>5</c:v>
                </c:pt>
              </c:strCache>
            </c:strRef>
          </c:tx>
          <c:spPr>
            <a:solidFill>
              <a:schemeClr val="accent6"/>
            </a:solidFill>
            <a:ln>
              <a:noFill/>
            </a:ln>
            <a:effectLst/>
          </c:spPr>
          <c:invertIfNegative val="0"/>
          <c:cat>
            <c:strRef>
              <c:f>'Screen 2 Numerical Data'!$B$3:$I$3</c:f>
              <c:strCache>
                <c:ptCount val="8"/>
                <c:pt idx="0">
                  <c:v>Education </c:v>
                </c:pt>
                <c:pt idx="1">
                  <c:v>Housing </c:v>
                </c:pt>
                <c:pt idx="2">
                  <c:v>Sustainability </c:v>
                </c:pt>
                <c:pt idx="3">
                  <c:v>Community Life </c:v>
                </c:pt>
                <c:pt idx="4">
                  <c:v>Film and Emerging Media </c:v>
                </c:pt>
                <c:pt idx="5">
                  <c:v>Art &amp; Creativity Center </c:v>
                </c:pt>
                <c:pt idx="6">
                  <c:v>Innovation &amp; New Business </c:v>
                </c:pt>
                <c:pt idx="7">
                  <c:v>Connectivity </c:v>
                </c:pt>
              </c:strCache>
            </c:strRef>
          </c:cat>
          <c:val>
            <c:numRef>
              <c:f>'Screen 2 Numerical Data'!$B$9:$I$9</c:f>
              <c:numCache>
                <c:formatCode>General</c:formatCode>
                <c:ptCount val="8"/>
                <c:pt idx="0">
                  <c:v>51</c:v>
                </c:pt>
                <c:pt idx="1">
                  <c:v>56</c:v>
                </c:pt>
                <c:pt idx="2">
                  <c:v>56</c:v>
                </c:pt>
                <c:pt idx="3">
                  <c:v>65</c:v>
                </c:pt>
                <c:pt idx="4">
                  <c:v>49</c:v>
                </c:pt>
                <c:pt idx="5">
                  <c:v>50</c:v>
                </c:pt>
                <c:pt idx="6">
                  <c:v>65</c:v>
                </c:pt>
                <c:pt idx="7">
                  <c:v>57</c:v>
                </c:pt>
              </c:numCache>
            </c:numRef>
          </c:val>
          <c:extLst xmlns:c16r2="http://schemas.microsoft.com/office/drawing/2015/06/chart">
            <c:ext xmlns:c16="http://schemas.microsoft.com/office/drawing/2014/chart" uri="{C3380CC4-5D6E-409C-BE32-E72D297353CC}">
              <c16:uniqueId val="{00000005-1510-4E88-BAE1-7AAFCBC58F41}"/>
            </c:ext>
          </c:extLst>
        </c:ser>
        <c:dLbls>
          <c:showLegendKey val="0"/>
          <c:showVal val="0"/>
          <c:showCatName val="0"/>
          <c:showSerName val="0"/>
          <c:showPercent val="0"/>
          <c:showBubbleSize val="0"/>
        </c:dLbls>
        <c:gapWidth val="219"/>
        <c:axId val="55794176"/>
        <c:axId val="55649408"/>
        <c:extLst xmlns:c16r2="http://schemas.microsoft.com/office/drawing/2015/06/chart">
          <c:ext xmlns:c15="http://schemas.microsoft.com/office/drawing/2012/chart" uri="{02D57815-91ED-43cb-92C2-25804820EDAC}">
            <c15:filteredBarSeries>
              <c15:ser>
                <c:idx val="0"/>
                <c:order val="0"/>
                <c:tx>
                  <c:strRef>
                    <c:extLst>
                      <c:ext uri="{02D57815-91ED-43cb-92C2-25804820EDAC}">
                        <c15:formulaRef>
                          <c15:sqref>'Screen 2 Numerical Data'!$A$4</c15:sqref>
                        </c15:formulaRef>
                      </c:ext>
                    </c:extLst>
                    <c:strCache>
                      <c:ptCount val="1"/>
                    </c:strCache>
                  </c:strRef>
                </c:tx>
                <c:spPr>
                  <a:solidFill>
                    <a:schemeClr val="accent1"/>
                  </a:solidFill>
                  <a:ln>
                    <a:noFill/>
                  </a:ln>
                  <a:effectLst/>
                </c:spPr>
                <c:invertIfNegative val="0"/>
                <c:cat>
                  <c:strRef>
                    <c:extLst>
                      <c:ext uri="{02D57815-91ED-43cb-92C2-25804820EDAC}">
                        <c15:formulaRef>
                          <c15:sqref>'Screen 2 Numerical Data'!$B$3:$I$3</c15:sqref>
                        </c15:formulaRef>
                      </c:ext>
                    </c:extLst>
                    <c:strCache>
                      <c:ptCount val="8"/>
                      <c:pt idx="0">
                        <c:v>Education </c:v>
                      </c:pt>
                      <c:pt idx="1">
                        <c:v>Housing </c:v>
                      </c:pt>
                      <c:pt idx="2">
                        <c:v>Sustainability </c:v>
                      </c:pt>
                      <c:pt idx="3">
                        <c:v>Community Life </c:v>
                      </c:pt>
                      <c:pt idx="4">
                        <c:v>Film and Emerging Media </c:v>
                      </c:pt>
                      <c:pt idx="5">
                        <c:v>Art &amp; Creativity Center </c:v>
                      </c:pt>
                      <c:pt idx="6">
                        <c:v>Innovation &amp; New Business </c:v>
                      </c:pt>
                      <c:pt idx="7">
                        <c:v>Connectivity </c:v>
                      </c:pt>
                    </c:strCache>
                  </c:strRef>
                </c:cat>
                <c:val>
                  <c:numRef>
                    <c:extLst>
                      <c:ext uri="{02D57815-91ED-43cb-92C2-25804820EDAC}">
                        <c15:formulaRef>
                          <c15:sqref>'Screen 2 Numerical Data'!$B$4:$I$4</c15:sqref>
                        </c15:formulaRef>
                      </c:ext>
                    </c:extLst>
                    <c:numCache>
                      <c:formatCode>General</c:formatCode>
                      <c:ptCount val="8"/>
                    </c:numCache>
                  </c:numRef>
                </c:val>
                <c:extLst>
                  <c:ext xmlns:c16="http://schemas.microsoft.com/office/drawing/2014/chart" uri="{C3380CC4-5D6E-409C-BE32-E72D297353CC}">
                    <c16:uniqueId val="{00000000-1510-4E88-BAE1-7AAFCBC58F41}"/>
                  </c:ext>
                </c:extLst>
              </c15:ser>
            </c15:filteredBarSeries>
          </c:ext>
        </c:extLst>
      </c:barChart>
      <c:lineChart>
        <c:grouping val="standard"/>
        <c:varyColors val="0"/>
        <c:ser>
          <c:idx val="7"/>
          <c:order val="6"/>
          <c:tx>
            <c:strRef>
              <c:f>'Screen 2 Numerical Data'!$A$11</c:f>
              <c:strCache>
                <c:ptCount val="1"/>
                <c:pt idx="0">
                  <c:v>Times Ranked</c:v>
                </c:pt>
              </c:strCache>
            </c:strRef>
          </c:tx>
          <c:spPr>
            <a:ln w="28575" cap="rnd">
              <a:solidFill>
                <a:schemeClr val="bg2">
                  <a:lumMod val="50000"/>
                </a:schemeClr>
              </a:solidFill>
              <a:round/>
            </a:ln>
            <a:effectLst/>
          </c:spPr>
          <c:marker>
            <c:symbol val="none"/>
          </c:marker>
          <c:cat>
            <c:strRef>
              <c:f>'Screen 2 Numerical Data'!$B$3:$I$3</c:f>
              <c:strCache>
                <c:ptCount val="8"/>
                <c:pt idx="0">
                  <c:v>Education </c:v>
                </c:pt>
                <c:pt idx="1">
                  <c:v>Housing </c:v>
                </c:pt>
                <c:pt idx="2">
                  <c:v>Sustainability </c:v>
                </c:pt>
                <c:pt idx="3">
                  <c:v>Community Life </c:v>
                </c:pt>
                <c:pt idx="4">
                  <c:v>Film and Emerging Media </c:v>
                </c:pt>
                <c:pt idx="5">
                  <c:v>Art &amp; Creativity Center </c:v>
                </c:pt>
                <c:pt idx="6">
                  <c:v>Innovation &amp; New Business </c:v>
                </c:pt>
                <c:pt idx="7">
                  <c:v>Connectivity </c:v>
                </c:pt>
              </c:strCache>
            </c:strRef>
          </c:cat>
          <c:val>
            <c:numRef>
              <c:f>'Screen 2 Numerical Data'!$B$11:$I$11</c:f>
              <c:numCache>
                <c:formatCode>0</c:formatCode>
                <c:ptCount val="8"/>
                <c:pt idx="0">
                  <c:v>346</c:v>
                </c:pt>
                <c:pt idx="1">
                  <c:v>302</c:v>
                </c:pt>
                <c:pt idx="2">
                  <c:v>315</c:v>
                </c:pt>
                <c:pt idx="3">
                  <c:v>333</c:v>
                </c:pt>
                <c:pt idx="4">
                  <c:v>283</c:v>
                </c:pt>
                <c:pt idx="5">
                  <c:v>279</c:v>
                </c:pt>
                <c:pt idx="6">
                  <c:v>279</c:v>
                </c:pt>
                <c:pt idx="7">
                  <c:v>215</c:v>
                </c:pt>
              </c:numCache>
            </c:numRef>
          </c:val>
          <c:smooth val="0"/>
          <c:extLst xmlns:c16r2="http://schemas.microsoft.com/office/drawing/2015/06/chart">
            <c:ext xmlns:c16="http://schemas.microsoft.com/office/drawing/2014/chart" uri="{C3380CC4-5D6E-409C-BE32-E72D297353CC}">
              <c16:uniqueId val="{00000007-1510-4E88-BAE1-7AAFCBC58F41}"/>
            </c:ext>
          </c:extLst>
        </c:ser>
        <c:dLbls>
          <c:showLegendKey val="0"/>
          <c:showVal val="0"/>
          <c:showCatName val="0"/>
          <c:showSerName val="0"/>
          <c:showPercent val="0"/>
          <c:showBubbleSize val="0"/>
        </c:dLbls>
        <c:marker val="1"/>
        <c:smooth val="0"/>
        <c:axId val="55794176"/>
        <c:axId val="55649408"/>
      </c:lineChart>
      <c:lineChart>
        <c:grouping val="standard"/>
        <c:varyColors val="0"/>
        <c:ser>
          <c:idx val="6"/>
          <c:order val="5"/>
          <c:tx>
            <c:strRef>
              <c:f>'Screen 2 Numerical Data'!$A$10</c:f>
              <c:strCache>
                <c:ptCount val="1"/>
                <c:pt idx="0">
                  <c:v>Average</c:v>
                </c:pt>
              </c:strCache>
            </c:strRef>
          </c:tx>
          <c:spPr>
            <a:ln w="28575" cap="rnd">
              <a:solidFill>
                <a:srgbClr val="00B050"/>
              </a:solidFill>
              <a:round/>
            </a:ln>
            <a:effectLst/>
          </c:spPr>
          <c:marker>
            <c:symbol val="none"/>
          </c:marker>
          <c:cat>
            <c:strRef>
              <c:f>'Screen 2 Numerical Data'!$B$3:$I$3</c:f>
              <c:strCache>
                <c:ptCount val="8"/>
                <c:pt idx="0">
                  <c:v>Education </c:v>
                </c:pt>
                <c:pt idx="1">
                  <c:v>Housing </c:v>
                </c:pt>
                <c:pt idx="2">
                  <c:v>Sustainability </c:v>
                </c:pt>
                <c:pt idx="3">
                  <c:v>Community Life </c:v>
                </c:pt>
                <c:pt idx="4">
                  <c:v>Film and Emerging Media </c:v>
                </c:pt>
                <c:pt idx="5">
                  <c:v>Art &amp; Creativity Center </c:v>
                </c:pt>
                <c:pt idx="6">
                  <c:v>Innovation &amp; New Business </c:v>
                </c:pt>
                <c:pt idx="7">
                  <c:v>Connectivity </c:v>
                </c:pt>
              </c:strCache>
            </c:strRef>
          </c:cat>
          <c:val>
            <c:numRef>
              <c:f>'Screen 2 Numerical Data'!$B$10:$I$10</c:f>
              <c:numCache>
                <c:formatCode>0.000</c:formatCode>
                <c:ptCount val="8"/>
                <c:pt idx="0">
                  <c:v>2.6184971098265897</c:v>
                </c:pt>
                <c:pt idx="1">
                  <c:v>2.6688741721854305</c:v>
                </c:pt>
                <c:pt idx="2">
                  <c:v>2.892063492063492</c:v>
                </c:pt>
                <c:pt idx="3">
                  <c:v>3.1501501501501501</c:v>
                </c:pt>
                <c:pt idx="4">
                  <c:v>2.9540636042402828</c:v>
                </c:pt>
                <c:pt idx="5">
                  <c:v>2.9713261648745521</c:v>
                </c:pt>
                <c:pt idx="6">
                  <c:v>3.2007168458781363</c:v>
                </c:pt>
                <c:pt idx="7">
                  <c:v>3.4</c:v>
                </c:pt>
              </c:numCache>
            </c:numRef>
          </c:val>
          <c:smooth val="0"/>
          <c:extLst xmlns:c16r2="http://schemas.microsoft.com/office/drawing/2015/06/chart">
            <c:ext xmlns:c16="http://schemas.microsoft.com/office/drawing/2014/chart" uri="{C3380CC4-5D6E-409C-BE32-E72D297353CC}">
              <c16:uniqueId val="{00000006-1510-4E88-BAE1-7AAFCBC58F41}"/>
            </c:ext>
          </c:extLst>
        </c:ser>
        <c:ser>
          <c:idx val="8"/>
          <c:order val="7"/>
          <c:tx>
            <c:strRef>
              <c:f>'Screen 2 Numerical Data'!$A$12</c:f>
              <c:strCache>
                <c:ptCount val="1"/>
                <c:pt idx="0">
                  <c:v>Score (times ranked/average</c:v>
                </c:pt>
              </c:strCache>
            </c:strRef>
          </c:tx>
          <c:spPr>
            <a:ln w="28575" cap="rnd">
              <a:solidFill>
                <a:srgbClr val="FF0000"/>
              </a:solidFill>
              <a:round/>
            </a:ln>
            <a:effectLst/>
          </c:spPr>
          <c:marker>
            <c:symbol val="none"/>
          </c:marker>
          <c:cat>
            <c:strRef>
              <c:f>'Screen 2 Numerical Data'!$B$3:$I$3</c:f>
              <c:strCache>
                <c:ptCount val="8"/>
                <c:pt idx="0">
                  <c:v>Education </c:v>
                </c:pt>
                <c:pt idx="1">
                  <c:v>Housing </c:v>
                </c:pt>
                <c:pt idx="2">
                  <c:v>Sustainability </c:v>
                </c:pt>
                <c:pt idx="3">
                  <c:v>Community Life </c:v>
                </c:pt>
                <c:pt idx="4">
                  <c:v>Film and Emerging Media </c:v>
                </c:pt>
                <c:pt idx="5">
                  <c:v>Art &amp; Creativity Center </c:v>
                </c:pt>
                <c:pt idx="6">
                  <c:v>Innovation &amp; New Business </c:v>
                </c:pt>
                <c:pt idx="7">
                  <c:v>Connectivity </c:v>
                </c:pt>
              </c:strCache>
            </c:strRef>
          </c:cat>
          <c:val>
            <c:numRef>
              <c:f>'Screen 2 Numerical Data'!$B$12:$I$12</c:f>
              <c:numCache>
                <c:formatCode>0.000</c:formatCode>
                <c:ptCount val="8"/>
                <c:pt idx="0">
                  <c:v>132.13686534216336</c:v>
                </c:pt>
                <c:pt idx="1">
                  <c:v>113.15632754342431</c:v>
                </c:pt>
                <c:pt idx="2">
                  <c:v>108.91877058177826</c:v>
                </c:pt>
                <c:pt idx="3">
                  <c:v>105.70924690181126</c:v>
                </c:pt>
                <c:pt idx="4">
                  <c:v>95.800239234449762</c:v>
                </c:pt>
                <c:pt idx="5">
                  <c:v>93.89746682750301</c:v>
                </c:pt>
                <c:pt idx="6">
                  <c:v>87.167973124300104</c:v>
                </c:pt>
                <c:pt idx="7">
                  <c:v>63.235294117647058</c:v>
                </c:pt>
              </c:numCache>
            </c:numRef>
          </c:val>
          <c:smooth val="0"/>
          <c:extLst xmlns:c16r2="http://schemas.microsoft.com/office/drawing/2015/06/chart">
            <c:ext xmlns:c16="http://schemas.microsoft.com/office/drawing/2014/chart" uri="{C3380CC4-5D6E-409C-BE32-E72D297353CC}">
              <c16:uniqueId val="{00000008-1510-4E88-BAE1-7AAFCBC58F41}"/>
            </c:ext>
          </c:extLst>
        </c:ser>
        <c:dLbls>
          <c:showLegendKey val="0"/>
          <c:showVal val="0"/>
          <c:showCatName val="0"/>
          <c:showSerName val="0"/>
          <c:showPercent val="0"/>
          <c:showBubbleSize val="0"/>
        </c:dLbls>
        <c:marker val="1"/>
        <c:smooth val="0"/>
        <c:axId val="55794688"/>
        <c:axId val="55649984"/>
      </c:lineChart>
      <c:catAx>
        <c:axId val="5579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49408"/>
        <c:crosses val="autoZero"/>
        <c:auto val="1"/>
        <c:lblAlgn val="ctr"/>
        <c:lblOffset val="100"/>
        <c:noMultiLvlLbl val="0"/>
      </c:catAx>
      <c:valAx>
        <c:axId val="556494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794176"/>
        <c:crosses val="autoZero"/>
        <c:crossBetween val="between"/>
      </c:valAx>
      <c:valAx>
        <c:axId val="55649984"/>
        <c:scaling>
          <c:orientation val="minMax"/>
        </c:scaling>
        <c:delete val="0"/>
        <c:axPos val="r"/>
        <c:numFmt formatCode="0.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794688"/>
        <c:crosses val="max"/>
        <c:crossBetween val="between"/>
      </c:valAx>
      <c:catAx>
        <c:axId val="55794688"/>
        <c:scaling>
          <c:orientation val="minMax"/>
        </c:scaling>
        <c:delete val="1"/>
        <c:axPos val="b"/>
        <c:numFmt formatCode="General" sourceLinked="1"/>
        <c:majorTickMark val="out"/>
        <c:minorTickMark val="none"/>
        <c:tickLblPos val="nextTo"/>
        <c:crossAx val="556499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Community Life</a:t>
            </a:r>
          </a:p>
        </c:rich>
      </c:tx>
      <c:overlay val="0"/>
      <c:spPr>
        <a:noFill/>
        <a:ln>
          <a:noFill/>
        </a:ln>
        <a:effectLst/>
      </c:spPr>
    </c:title>
    <c:autoTitleDeleted val="0"/>
    <c:plotArea>
      <c:layout/>
      <c:barChart>
        <c:barDir val="col"/>
        <c:grouping val="clustered"/>
        <c:varyColors val="0"/>
        <c:ser>
          <c:idx val="0"/>
          <c:order val="0"/>
          <c:tx>
            <c:strRef>
              <c:f>'Screen 4 Numerical Data'!$AG$32</c:f>
              <c:strCache>
                <c:ptCount val="1"/>
                <c:pt idx="0">
                  <c:v>1</c:v>
                </c:pt>
              </c:strCache>
            </c:strRef>
          </c:tx>
          <c:spPr>
            <a:solidFill>
              <a:schemeClr val="accent1"/>
            </a:solidFill>
            <a:ln>
              <a:noFill/>
            </a:ln>
            <a:effectLst/>
          </c:spPr>
          <c:invertIfNegative val="0"/>
          <c:cat>
            <c:strRef>
              <c:f>'Screen 4 Numerical Data'!$AH$31:$AL$31</c:f>
              <c:strCache>
                <c:ptCount val="5"/>
                <c:pt idx="0">
                  <c:v>Large Urban Park </c:v>
                </c:pt>
                <c:pt idx="1">
                  <c:v>New Plaza </c:v>
                </c:pt>
                <c:pt idx="2">
                  <c:v>Joint Day Senior Care </c:v>
                </c:pt>
                <c:pt idx="3">
                  <c:v>Recreation Network </c:v>
                </c:pt>
                <c:pt idx="4">
                  <c:v>Outdoor Spaces </c:v>
                </c:pt>
              </c:strCache>
            </c:strRef>
          </c:cat>
          <c:val>
            <c:numRef>
              <c:f>'Screen 4 Numerical Data'!$AH$32:$AL$32</c:f>
              <c:numCache>
                <c:formatCode>General</c:formatCode>
                <c:ptCount val="5"/>
                <c:pt idx="0">
                  <c:v>28</c:v>
                </c:pt>
                <c:pt idx="1">
                  <c:v>41</c:v>
                </c:pt>
                <c:pt idx="2">
                  <c:v>28</c:v>
                </c:pt>
                <c:pt idx="3">
                  <c:v>28</c:v>
                </c:pt>
                <c:pt idx="4">
                  <c:v>19</c:v>
                </c:pt>
              </c:numCache>
            </c:numRef>
          </c:val>
          <c:extLst xmlns:c16r2="http://schemas.microsoft.com/office/drawing/2015/06/chart">
            <c:ext xmlns:c16="http://schemas.microsoft.com/office/drawing/2014/chart" uri="{C3380CC4-5D6E-409C-BE32-E72D297353CC}">
              <c16:uniqueId val="{00000000-AEC5-47FD-8D71-7A00B9384327}"/>
            </c:ext>
          </c:extLst>
        </c:ser>
        <c:ser>
          <c:idx val="1"/>
          <c:order val="1"/>
          <c:tx>
            <c:strRef>
              <c:f>'Screen 4 Numerical Data'!$AG$33</c:f>
              <c:strCache>
                <c:ptCount val="1"/>
                <c:pt idx="0">
                  <c:v>2</c:v>
                </c:pt>
              </c:strCache>
            </c:strRef>
          </c:tx>
          <c:spPr>
            <a:solidFill>
              <a:schemeClr val="accent2"/>
            </a:solidFill>
            <a:ln>
              <a:noFill/>
            </a:ln>
            <a:effectLst/>
          </c:spPr>
          <c:invertIfNegative val="0"/>
          <c:cat>
            <c:strRef>
              <c:f>'Screen 4 Numerical Data'!$AH$31:$AL$31</c:f>
              <c:strCache>
                <c:ptCount val="5"/>
                <c:pt idx="0">
                  <c:v>Large Urban Park </c:v>
                </c:pt>
                <c:pt idx="1">
                  <c:v>New Plaza </c:v>
                </c:pt>
                <c:pt idx="2">
                  <c:v>Joint Day Senior Care </c:v>
                </c:pt>
                <c:pt idx="3">
                  <c:v>Recreation Network </c:v>
                </c:pt>
                <c:pt idx="4">
                  <c:v>Outdoor Spaces </c:v>
                </c:pt>
              </c:strCache>
            </c:strRef>
          </c:cat>
          <c:val>
            <c:numRef>
              <c:f>'Screen 4 Numerical Data'!$AH$33:$AL$33</c:f>
              <c:numCache>
                <c:formatCode>General</c:formatCode>
                <c:ptCount val="5"/>
                <c:pt idx="0">
                  <c:v>29</c:v>
                </c:pt>
                <c:pt idx="1">
                  <c:v>35</c:v>
                </c:pt>
                <c:pt idx="2">
                  <c:v>21</c:v>
                </c:pt>
                <c:pt idx="3">
                  <c:v>30</c:v>
                </c:pt>
                <c:pt idx="4">
                  <c:v>23</c:v>
                </c:pt>
              </c:numCache>
            </c:numRef>
          </c:val>
          <c:extLst xmlns:c16r2="http://schemas.microsoft.com/office/drawing/2015/06/chart">
            <c:ext xmlns:c16="http://schemas.microsoft.com/office/drawing/2014/chart" uri="{C3380CC4-5D6E-409C-BE32-E72D297353CC}">
              <c16:uniqueId val="{00000001-AEC5-47FD-8D71-7A00B9384327}"/>
            </c:ext>
          </c:extLst>
        </c:ser>
        <c:ser>
          <c:idx val="2"/>
          <c:order val="2"/>
          <c:tx>
            <c:strRef>
              <c:f>'Screen 4 Numerical Data'!$AG$34</c:f>
              <c:strCache>
                <c:ptCount val="1"/>
                <c:pt idx="0">
                  <c:v>3</c:v>
                </c:pt>
              </c:strCache>
            </c:strRef>
          </c:tx>
          <c:spPr>
            <a:solidFill>
              <a:schemeClr val="accent3"/>
            </a:solidFill>
            <a:ln>
              <a:noFill/>
            </a:ln>
            <a:effectLst/>
          </c:spPr>
          <c:invertIfNegative val="0"/>
          <c:cat>
            <c:strRef>
              <c:f>'Screen 4 Numerical Data'!$AH$31:$AL$31</c:f>
              <c:strCache>
                <c:ptCount val="5"/>
                <c:pt idx="0">
                  <c:v>Large Urban Park </c:v>
                </c:pt>
                <c:pt idx="1">
                  <c:v>New Plaza </c:v>
                </c:pt>
                <c:pt idx="2">
                  <c:v>Joint Day Senior Care </c:v>
                </c:pt>
                <c:pt idx="3">
                  <c:v>Recreation Network </c:v>
                </c:pt>
                <c:pt idx="4">
                  <c:v>Outdoor Spaces </c:v>
                </c:pt>
              </c:strCache>
            </c:strRef>
          </c:cat>
          <c:val>
            <c:numRef>
              <c:f>'Screen 4 Numerical Data'!$AH$34:$AL$34</c:f>
              <c:numCache>
                <c:formatCode>General</c:formatCode>
                <c:ptCount val="5"/>
                <c:pt idx="0">
                  <c:v>56</c:v>
                </c:pt>
                <c:pt idx="1">
                  <c:v>43</c:v>
                </c:pt>
                <c:pt idx="2">
                  <c:v>51</c:v>
                </c:pt>
                <c:pt idx="3">
                  <c:v>53</c:v>
                </c:pt>
                <c:pt idx="4">
                  <c:v>50</c:v>
                </c:pt>
              </c:numCache>
            </c:numRef>
          </c:val>
          <c:extLst xmlns:c16r2="http://schemas.microsoft.com/office/drawing/2015/06/chart">
            <c:ext xmlns:c16="http://schemas.microsoft.com/office/drawing/2014/chart" uri="{C3380CC4-5D6E-409C-BE32-E72D297353CC}">
              <c16:uniqueId val="{00000002-AEC5-47FD-8D71-7A00B9384327}"/>
            </c:ext>
          </c:extLst>
        </c:ser>
        <c:ser>
          <c:idx val="3"/>
          <c:order val="3"/>
          <c:tx>
            <c:strRef>
              <c:f>'Screen 4 Numerical Data'!$AG$35</c:f>
              <c:strCache>
                <c:ptCount val="1"/>
                <c:pt idx="0">
                  <c:v>4</c:v>
                </c:pt>
              </c:strCache>
            </c:strRef>
          </c:tx>
          <c:spPr>
            <a:solidFill>
              <a:schemeClr val="accent4"/>
            </a:solidFill>
            <a:ln>
              <a:noFill/>
            </a:ln>
            <a:effectLst/>
          </c:spPr>
          <c:invertIfNegative val="0"/>
          <c:cat>
            <c:strRef>
              <c:f>'Screen 4 Numerical Data'!$AH$31:$AL$31</c:f>
              <c:strCache>
                <c:ptCount val="5"/>
                <c:pt idx="0">
                  <c:v>Large Urban Park </c:v>
                </c:pt>
                <c:pt idx="1">
                  <c:v>New Plaza </c:v>
                </c:pt>
                <c:pt idx="2">
                  <c:v>Joint Day Senior Care </c:v>
                </c:pt>
                <c:pt idx="3">
                  <c:v>Recreation Network </c:v>
                </c:pt>
                <c:pt idx="4">
                  <c:v>Outdoor Spaces </c:v>
                </c:pt>
              </c:strCache>
            </c:strRef>
          </c:cat>
          <c:val>
            <c:numRef>
              <c:f>'Screen 4 Numerical Data'!$AH$35:$AL$35</c:f>
              <c:numCache>
                <c:formatCode>General</c:formatCode>
                <c:ptCount val="5"/>
                <c:pt idx="0">
                  <c:v>56</c:v>
                </c:pt>
                <c:pt idx="1">
                  <c:v>47</c:v>
                </c:pt>
                <c:pt idx="2">
                  <c:v>60</c:v>
                </c:pt>
                <c:pt idx="3">
                  <c:v>62</c:v>
                </c:pt>
                <c:pt idx="4">
                  <c:v>53</c:v>
                </c:pt>
              </c:numCache>
            </c:numRef>
          </c:val>
          <c:extLst xmlns:c16r2="http://schemas.microsoft.com/office/drawing/2015/06/chart">
            <c:ext xmlns:c16="http://schemas.microsoft.com/office/drawing/2014/chart" uri="{C3380CC4-5D6E-409C-BE32-E72D297353CC}">
              <c16:uniqueId val="{00000003-AEC5-47FD-8D71-7A00B9384327}"/>
            </c:ext>
          </c:extLst>
        </c:ser>
        <c:ser>
          <c:idx val="4"/>
          <c:order val="4"/>
          <c:tx>
            <c:strRef>
              <c:f>'Screen 4 Numerical Data'!$AG$36</c:f>
              <c:strCache>
                <c:ptCount val="1"/>
                <c:pt idx="0">
                  <c:v>5</c:v>
                </c:pt>
              </c:strCache>
            </c:strRef>
          </c:tx>
          <c:spPr>
            <a:solidFill>
              <a:schemeClr val="accent5"/>
            </a:solidFill>
            <a:ln>
              <a:noFill/>
            </a:ln>
            <a:effectLst/>
          </c:spPr>
          <c:invertIfNegative val="0"/>
          <c:cat>
            <c:strRef>
              <c:f>'Screen 4 Numerical Data'!$AH$31:$AL$31</c:f>
              <c:strCache>
                <c:ptCount val="5"/>
                <c:pt idx="0">
                  <c:v>Large Urban Park </c:v>
                </c:pt>
                <c:pt idx="1">
                  <c:v>New Plaza </c:v>
                </c:pt>
                <c:pt idx="2">
                  <c:v>Joint Day Senior Care </c:v>
                </c:pt>
                <c:pt idx="3">
                  <c:v>Recreation Network </c:v>
                </c:pt>
                <c:pt idx="4">
                  <c:v>Outdoor Spaces </c:v>
                </c:pt>
              </c:strCache>
            </c:strRef>
          </c:cat>
          <c:val>
            <c:numRef>
              <c:f>'Screen 4 Numerical Data'!$AH$36:$AL$36</c:f>
              <c:numCache>
                <c:formatCode>General</c:formatCode>
                <c:ptCount val="5"/>
                <c:pt idx="0">
                  <c:v>77</c:v>
                </c:pt>
                <c:pt idx="1">
                  <c:v>49</c:v>
                </c:pt>
                <c:pt idx="2">
                  <c:v>59</c:v>
                </c:pt>
                <c:pt idx="3">
                  <c:v>44</c:v>
                </c:pt>
                <c:pt idx="4">
                  <c:v>73</c:v>
                </c:pt>
              </c:numCache>
            </c:numRef>
          </c:val>
          <c:extLst xmlns:c16r2="http://schemas.microsoft.com/office/drawing/2015/06/chart">
            <c:ext xmlns:c16="http://schemas.microsoft.com/office/drawing/2014/chart" uri="{C3380CC4-5D6E-409C-BE32-E72D297353CC}">
              <c16:uniqueId val="{00000004-AEC5-47FD-8D71-7A00B9384327}"/>
            </c:ext>
          </c:extLst>
        </c:ser>
        <c:dLbls>
          <c:showLegendKey val="0"/>
          <c:showVal val="0"/>
          <c:showCatName val="0"/>
          <c:showSerName val="0"/>
          <c:showPercent val="0"/>
          <c:showBubbleSize val="0"/>
        </c:dLbls>
        <c:gapWidth val="219"/>
        <c:axId val="65981440"/>
        <c:axId val="66046784"/>
      </c:barChart>
      <c:lineChart>
        <c:grouping val="standard"/>
        <c:varyColors val="0"/>
        <c:ser>
          <c:idx val="5"/>
          <c:order val="5"/>
          <c:tx>
            <c:strRef>
              <c:f>'Screen 4 Numerical Data'!$AG$37</c:f>
              <c:strCache>
                <c:ptCount val="1"/>
                <c:pt idx="0">
                  <c:v>Average</c:v>
                </c:pt>
              </c:strCache>
            </c:strRef>
          </c:tx>
          <c:spPr>
            <a:ln w="28575" cap="rnd">
              <a:solidFill>
                <a:schemeClr val="accent6"/>
              </a:solidFill>
              <a:round/>
            </a:ln>
            <a:effectLst/>
          </c:spPr>
          <c:marker>
            <c:symbol val="none"/>
          </c:marker>
          <c:cat>
            <c:strRef>
              <c:f>'Screen 4 Numerical Data'!$AH$31:$AL$31</c:f>
              <c:strCache>
                <c:ptCount val="5"/>
                <c:pt idx="0">
                  <c:v>Large Urban Park </c:v>
                </c:pt>
                <c:pt idx="1">
                  <c:v>New Plaza </c:v>
                </c:pt>
                <c:pt idx="2">
                  <c:v>Joint Day Senior Care </c:v>
                </c:pt>
                <c:pt idx="3">
                  <c:v>Recreation Network </c:v>
                </c:pt>
                <c:pt idx="4">
                  <c:v>Outdoor Spaces </c:v>
                </c:pt>
              </c:strCache>
            </c:strRef>
          </c:cat>
          <c:val>
            <c:numRef>
              <c:f>'Screen 4 Numerical Data'!$AH$37:$AL$37</c:f>
              <c:numCache>
                <c:formatCode>General</c:formatCode>
                <c:ptCount val="5"/>
                <c:pt idx="0">
                  <c:v>3.5081300813008132</c:v>
                </c:pt>
                <c:pt idx="1">
                  <c:v>3.1302325581395349</c:v>
                </c:pt>
                <c:pt idx="2">
                  <c:v>3.4611872146118721</c:v>
                </c:pt>
                <c:pt idx="3">
                  <c:v>3.2949308755760369</c:v>
                </c:pt>
                <c:pt idx="4">
                  <c:v>3.6330275229357798</c:v>
                </c:pt>
              </c:numCache>
            </c:numRef>
          </c:val>
          <c:smooth val="0"/>
          <c:extLst xmlns:c16r2="http://schemas.microsoft.com/office/drawing/2015/06/chart">
            <c:ext xmlns:c16="http://schemas.microsoft.com/office/drawing/2014/chart" uri="{C3380CC4-5D6E-409C-BE32-E72D297353CC}">
              <c16:uniqueId val="{00000005-AEC5-47FD-8D71-7A00B9384327}"/>
            </c:ext>
          </c:extLst>
        </c:ser>
        <c:dLbls>
          <c:showLegendKey val="0"/>
          <c:showVal val="0"/>
          <c:showCatName val="0"/>
          <c:showSerName val="0"/>
          <c:showPercent val="0"/>
          <c:showBubbleSize val="0"/>
        </c:dLbls>
        <c:marker val="1"/>
        <c:smooth val="0"/>
        <c:axId val="65981952"/>
        <c:axId val="66047360"/>
      </c:lineChart>
      <c:catAx>
        <c:axId val="6598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046784"/>
        <c:crosses val="autoZero"/>
        <c:auto val="1"/>
        <c:lblAlgn val="ctr"/>
        <c:lblOffset val="100"/>
        <c:noMultiLvlLbl val="0"/>
      </c:catAx>
      <c:valAx>
        <c:axId val="66046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981440"/>
        <c:crosses val="autoZero"/>
        <c:crossBetween val="between"/>
      </c:valAx>
      <c:valAx>
        <c:axId val="6604736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981952"/>
        <c:crosses val="max"/>
        <c:crossBetween val="between"/>
      </c:valAx>
      <c:catAx>
        <c:axId val="65981952"/>
        <c:scaling>
          <c:orientation val="minMax"/>
        </c:scaling>
        <c:delete val="1"/>
        <c:axPos val="b"/>
        <c:numFmt formatCode="General" sourceLinked="1"/>
        <c:majorTickMark val="out"/>
        <c:minorTickMark val="none"/>
        <c:tickLblPos val="nextTo"/>
        <c:crossAx val="660473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Sustainability</a:t>
            </a:r>
          </a:p>
        </c:rich>
      </c:tx>
      <c:overlay val="0"/>
      <c:spPr>
        <a:noFill/>
        <a:ln>
          <a:noFill/>
        </a:ln>
        <a:effectLst/>
      </c:spPr>
    </c:title>
    <c:autoTitleDeleted val="0"/>
    <c:plotArea>
      <c:layout/>
      <c:barChart>
        <c:barDir val="col"/>
        <c:grouping val="clustered"/>
        <c:varyColors val="0"/>
        <c:ser>
          <c:idx val="0"/>
          <c:order val="0"/>
          <c:tx>
            <c:strRef>
              <c:f>'Screen 4 Numerical Data'!$AO$32</c:f>
              <c:strCache>
                <c:ptCount val="1"/>
                <c:pt idx="0">
                  <c:v>1</c:v>
                </c:pt>
              </c:strCache>
            </c:strRef>
          </c:tx>
          <c:spPr>
            <a:solidFill>
              <a:schemeClr val="accent1"/>
            </a:solidFill>
            <a:ln>
              <a:noFill/>
            </a:ln>
            <a:effectLst/>
          </c:spPr>
          <c:invertIfNegative val="0"/>
          <c:cat>
            <c:strRef>
              <c:f>'Screen 4 Numerical Data'!$AP$31:$AT$31</c:f>
              <c:strCache>
                <c:ptCount val="5"/>
                <c:pt idx="0">
                  <c:v>Water </c:v>
                </c:pt>
                <c:pt idx="1">
                  <c:v>Solar </c:v>
                </c:pt>
                <c:pt idx="2">
                  <c:v>Living Infrastructure </c:v>
                </c:pt>
                <c:pt idx="3">
                  <c:v>Arroyo de los Chamisos </c:v>
                </c:pt>
                <c:pt idx="4">
                  <c:v>Green Shade </c:v>
                </c:pt>
              </c:strCache>
            </c:strRef>
          </c:cat>
          <c:val>
            <c:numRef>
              <c:f>'Screen 4 Numerical Data'!$AP$32:$AT$32</c:f>
              <c:numCache>
                <c:formatCode>General</c:formatCode>
                <c:ptCount val="5"/>
                <c:pt idx="0">
                  <c:v>4</c:v>
                </c:pt>
                <c:pt idx="1">
                  <c:v>3</c:v>
                </c:pt>
                <c:pt idx="2">
                  <c:v>5</c:v>
                </c:pt>
                <c:pt idx="3">
                  <c:v>11</c:v>
                </c:pt>
                <c:pt idx="4">
                  <c:v>8</c:v>
                </c:pt>
              </c:numCache>
            </c:numRef>
          </c:val>
          <c:extLst xmlns:c16r2="http://schemas.microsoft.com/office/drawing/2015/06/chart">
            <c:ext xmlns:c16="http://schemas.microsoft.com/office/drawing/2014/chart" uri="{C3380CC4-5D6E-409C-BE32-E72D297353CC}">
              <c16:uniqueId val="{00000000-7295-4611-9C64-4C62C9DFBA8F}"/>
            </c:ext>
          </c:extLst>
        </c:ser>
        <c:ser>
          <c:idx val="1"/>
          <c:order val="1"/>
          <c:tx>
            <c:strRef>
              <c:f>'Screen 4 Numerical Data'!$AO$33</c:f>
              <c:strCache>
                <c:ptCount val="1"/>
                <c:pt idx="0">
                  <c:v>2</c:v>
                </c:pt>
              </c:strCache>
            </c:strRef>
          </c:tx>
          <c:spPr>
            <a:solidFill>
              <a:schemeClr val="accent2"/>
            </a:solidFill>
            <a:ln>
              <a:noFill/>
            </a:ln>
            <a:effectLst/>
          </c:spPr>
          <c:invertIfNegative val="0"/>
          <c:cat>
            <c:strRef>
              <c:f>'Screen 4 Numerical Data'!$AP$31:$AT$31</c:f>
              <c:strCache>
                <c:ptCount val="5"/>
                <c:pt idx="0">
                  <c:v>Water </c:v>
                </c:pt>
                <c:pt idx="1">
                  <c:v>Solar </c:v>
                </c:pt>
                <c:pt idx="2">
                  <c:v>Living Infrastructure </c:v>
                </c:pt>
                <c:pt idx="3">
                  <c:v>Arroyo de los Chamisos </c:v>
                </c:pt>
                <c:pt idx="4">
                  <c:v>Green Shade </c:v>
                </c:pt>
              </c:strCache>
            </c:strRef>
          </c:cat>
          <c:val>
            <c:numRef>
              <c:f>'Screen 4 Numerical Data'!$AP$33:$AT$33</c:f>
              <c:numCache>
                <c:formatCode>General</c:formatCode>
                <c:ptCount val="5"/>
                <c:pt idx="0">
                  <c:v>10</c:v>
                </c:pt>
                <c:pt idx="1">
                  <c:v>8</c:v>
                </c:pt>
                <c:pt idx="2">
                  <c:v>13</c:v>
                </c:pt>
                <c:pt idx="3">
                  <c:v>26</c:v>
                </c:pt>
                <c:pt idx="4">
                  <c:v>11</c:v>
                </c:pt>
              </c:numCache>
            </c:numRef>
          </c:val>
          <c:extLst xmlns:c16r2="http://schemas.microsoft.com/office/drawing/2015/06/chart">
            <c:ext xmlns:c16="http://schemas.microsoft.com/office/drawing/2014/chart" uri="{C3380CC4-5D6E-409C-BE32-E72D297353CC}">
              <c16:uniqueId val="{00000001-7295-4611-9C64-4C62C9DFBA8F}"/>
            </c:ext>
          </c:extLst>
        </c:ser>
        <c:ser>
          <c:idx val="2"/>
          <c:order val="2"/>
          <c:tx>
            <c:strRef>
              <c:f>'Screen 4 Numerical Data'!$AO$34</c:f>
              <c:strCache>
                <c:ptCount val="1"/>
                <c:pt idx="0">
                  <c:v>3</c:v>
                </c:pt>
              </c:strCache>
            </c:strRef>
          </c:tx>
          <c:spPr>
            <a:solidFill>
              <a:schemeClr val="accent3"/>
            </a:solidFill>
            <a:ln>
              <a:noFill/>
            </a:ln>
            <a:effectLst/>
          </c:spPr>
          <c:invertIfNegative val="0"/>
          <c:cat>
            <c:strRef>
              <c:f>'Screen 4 Numerical Data'!$AP$31:$AT$31</c:f>
              <c:strCache>
                <c:ptCount val="5"/>
                <c:pt idx="0">
                  <c:v>Water </c:v>
                </c:pt>
                <c:pt idx="1">
                  <c:v>Solar </c:v>
                </c:pt>
                <c:pt idx="2">
                  <c:v>Living Infrastructure </c:v>
                </c:pt>
                <c:pt idx="3">
                  <c:v>Arroyo de los Chamisos </c:v>
                </c:pt>
                <c:pt idx="4">
                  <c:v>Green Shade </c:v>
                </c:pt>
              </c:strCache>
            </c:strRef>
          </c:cat>
          <c:val>
            <c:numRef>
              <c:f>'Screen 4 Numerical Data'!$AP$34:$AT$34</c:f>
              <c:numCache>
                <c:formatCode>General</c:formatCode>
                <c:ptCount val="5"/>
                <c:pt idx="0">
                  <c:v>17</c:v>
                </c:pt>
                <c:pt idx="1">
                  <c:v>10</c:v>
                </c:pt>
                <c:pt idx="2">
                  <c:v>35</c:v>
                </c:pt>
                <c:pt idx="3">
                  <c:v>31</c:v>
                </c:pt>
                <c:pt idx="4">
                  <c:v>25</c:v>
                </c:pt>
              </c:numCache>
            </c:numRef>
          </c:val>
          <c:extLst xmlns:c16r2="http://schemas.microsoft.com/office/drawing/2015/06/chart">
            <c:ext xmlns:c16="http://schemas.microsoft.com/office/drawing/2014/chart" uri="{C3380CC4-5D6E-409C-BE32-E72D297353CC}">
              <c16:uniqueId val="{00000002-7295-4611-9C64-4C62C9DFBA8F}"/>
            </c:ext>
          </c:extLst>
        </c:ser>
        <c:ser>
          <c:idx val="3"/>
          <c:order val="3"/>
          <c:tx>
            <c:strRef>
              <c:f>'Screen 4 Numerical Data'!$AO$35</c:f>
              <c:strCache>
                <c:ptCount val="1"/>
                <c:pt idx="0">
                  <c:v>4</c:v>
                </c:pt>
              </c:strCache>
            </c:strRef>
          </c:tx>
          <c:spPr>
            <a:solidFill>
              <a:schemeClr val="accent4"/>
            </a:solidFill>
            <a:ln>
              <a:noFill/>
            </a:ln>
            <a:effectLst/>
          </c:spPr>
          <c:invertIfNegative val="0"/>
          <c:cat>
            <c:strRef>
              <c:f>'Screen 4 Numerical Data'!$AP$31:$AT$31</c:f>
              <c:strCache>
                <c:ptCount val="5"/>
                <c:pt idx="0">
                  <c:v>Water </c:v>
                </c:pt>
                <c:pt idx="1">
                  <c:v>Solar </c:v>
                </c:pt>
                <c:pt idx="2">
                  <c:v>Living Infrastructure </c:v>
                </c:pt>
                <c:pt idx="3">
                  <c:v>Arroyo de los Chamisos </c:v>
                </c:pt>
                <c:pt idx="4">
                  <c:v>Green Shade </c:v>
                </c:pt>
              </c:strCache>
            </c:strRef>
          </c:cat>
          <c:val>
            <c:numRef>
              <c:f>'Screen 4 Numerical Data'!$AP$35:$AT$35</c:f>
              <c:numCache>
                <c:formatCode>General</c:formatCode>
                <c:ptCount val="5"/>
                <c:pt idx="0">
                  <c:v>48</c:v>
                </c:pt>
                <c:pt idx="1">
                  <c:v>42</c:v>
                </c:pt>
                <c:pt idx="2">
                  <c:v>48</c:v>
                </c:pt>
                <c:pt idx="3">
                  <c:v>51</c:v>
                </c:pt>
                <c:pt idx="4">
                  <c:v>51</c:v>
                </c:pt>
              </c:numCache>
            </c:numRef>
          </c:val>
          <c:extLst xmlns:c16r2="http://schemas.microsoft.com/office/drawing/2015/06/chart">
            <c:ext xmlns:c16="http://schemas.microsoft.com/office/drawing/2014/chart" uri="{C3380CC4-5D6E-409C-BE32-E72D297353CC}">
              <c16:uniqueId val="{00000003-7295-4611-9C64-4C62C9DFBA8F}"/>
            </c:ext>
          </c:extLst>
        </c:ser>
        <c:ser>
          <c:idx val="4"/>
          <c:order val="4"/>
          <c:tx>
            <c:strRef>
              <c:f>'Screen 4 Numerical Data'!$AO$36</c:f>
              <c:strCache>
                <c:ptCount val="1"/>
                <c:pt idx="0">
                  <c:v>5</c:v>
                </c:pt>
              </c:strCache>
            </c:strRef>
          </c:tx>
          <c:spPr>
            <a:solidFill>
              <a:schemeClr val="accent5"/>
            </a:solidFill>
            <a:ln>
              <a:noFill/>
            </a:ln>
            <a:effectLst/>
          </c:spPr>
          <c:invertIfNegative val="0"/>
          <c:cat>
            <c:strRef>
              <c:f>'Screen 4 Numerical Data'!$AP$31:$AT$31</c:f>
              <c:strCache>
                <c:ptCount val="5"/>
                <c:pt idx="0">
                  <c:v>Water </c:v>
                </c:pt>
                <c:pt idx="1">
                  <c:v>Solar </c:v>
                </c:pt>
                <c:pt idx="2">
                  <c:v>Living Infrastructure </c:v>
                </c:pt>
                <c:pt idx="3">
                  <c:v>Arroyo de los Chamisos </c:v>
                </c:pt>
                <c:pt idx="4">
                  <c:v>Green Shade </c:v>
                </c:pt>
              </c:strCache>
            </c:strRef>
          </c:cat>
          <c:val>
            <c:numRef>
              <c:f>'Screen 4 Numerical Data'!$AP$36:$AT$36</c:f>
              <c:numCache>
                <c:formatCode>General</c:formatCode>
                <c:ptCount val="5"/>
                <c:pt idx="0">
                  <c:v>163</c:v>
                </c:pt>
                <c:pt idx="1">
                  <c:v>154</c:v>
                </c:pt>
                <c:pt idx="2">
                  <c:v>111</c:v>
                </c:pt>
                <c:pt idx="3">
                  <c:v>91</c:v>
                </c:pt>
                <c:pt idx="4">
                  <c:v>117</c:v>
                </c:pt>
              </c:numCache>
            </c:numRef>
          </c:val>
          <c:extLst xmlns:c16r2="http://schemas.microsoft.com/office/drawing/2015/06/chart">
            <c:ext xmlns:c16="http://schemas.microsoft.com/office/drawing/2014/chart" uri="{C3380CC4-5D6E-409C-BE32-E72D297353CC}">
              <c16:uniqueId val="{00000004-7295-4611-9C64-4C62C9DFBA8F}"/>
            </c:ext>
          </c:extLst>
        </c:ser>
        <c:dLbls>
          <c:showLegendKey val="0"/>
          <c:showVal val="0"/>
          <c:showCatName val="0"/>
          <c:showSerName val="0"/>
          <c:showPercent val="0"/>
          <c:showBubbleSize val="0"/>
        </c:dLbls>
        <c:gapWidth val="219"/>
        <c:axId val="97321984"/>
        <c:axId val="66049664"/>
      </c:barChart>
      <c:lineChart>
        <c:grouping val="standard"/>
        <c:varyColors val="0"/>
        <c:ser>
          <c:idx val="5"/>
          <c:order val="5"/>
          <c:tx>
            <c:strRef>
              <c:f>'Screen 4 Numerical Data'!$AO$37</c:f>
              <c:strCache>
                <c:ptCount val="1"/>
                <c:pt idx="0">
                  <c:v>Average</c:v>
                </c:pt>
              </c:strCache>
            </c:strRef>
          </c:tx>
          <c:spPr>
            <a:ln w="28575" cap="rnd">
              <a:solidFill>
                <a:schemeClr val="accent6"/>
              </a:solidFill>
              <a:round/>
            </a:ln>
            <a:effectLst/>
          </c:spPr>
          <c:marker>
            <c:symbol val="none"/>
          </c:marker>
          <c:cat>
            <c:strRef>
              <c:f>'Screen 4 Numerical Data'!$AP$31:$AT$31</c:f>
              <c:strCache>
                <c:ptCount val="5"/>
                <c:pt idx="0">
                  <c:v>Water </c:v>
                </c:pt>
                <c:pt idx="1">
                  <c:v>Solar </c:v>
                </c:pt>
                <c:pt idx="2">
                  <c:v>Living Infrastructure </c:v>
                </c:pt>
                <c:pt idx="3">
                  <c:v>Arroyo de los Chamisos </c:v>
                </c:pt>
                <c:pt idx="4">
                  <c:v>Green Shade </c:v>
                </c:pt>
              </c:strCache>
            </c:strRef>
          </c:cat>
          <c:val>
            <c:numRef>
              <c:f>'Screen 4 Numerical Data'!$AP$37:$AT$37</c:f>
              <c:numCache>
                <c:formatCode>General</c:formatCode>
                <c:ptCount val="5"/>
                <c:pt idx="0">
                  <c:v>4.4710743801652892</c:v>
                </c:pt>
                <c:pt idx="1">
                  <c:v>4.5483870967741939</c:v>
                </c:pt>
                <c:pt idx="2">
                  <c:v>4.1650943396226419</c:v>
                </c:pt>
                <c:pt idx="3">
                  <c:v>3.8809523809523809</c:v>
                </c:pt>
                <c:pt idx="4">
                  <c:v>4.216981132075472</c:v>
                </c:pt>
              </c:numCache>
            </c:numRef>
          </c:val>
          <c:smooth val="0"/>
          <c:extLst xmlns:c16r2="http://schemas.microsoft.com/office/drawing/2015/06/chart">
            <c:ext xmlns:c16="http://schemas.microsoft.com/office/drawing/2014/chart" uri="{C3380CC4-5D6E-409C-BE32-E72D297353CC}">
              <c16:uniqueId val="{00000005-7295-4611-9C64-4C62C9DFBA8F}"/>
            </c:ext>
          </c:extLst>
        </c:ser>
        <c:dLbls>
          <c:showLegendKey val="0"/>
          <c:showVal val="0"/>
          <c:showCatName val="0"/>
          <c:showSerName val="0"/>
          <c:showPercent val="0"/>
          <c:showBubbleSize val="0"/>
        </c:dLbls>
        <c:marker val="1"/>
        <c:smooth val="0"/>
        <c:axId val="97322496"/>
        <c:axId val="66050240"/>
      </c:lineChart>
      <c:catAx>
        <c:axId val="9732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049664"/>
        <c:crosses val="autoZero"/>
        <c:auto val="1"/>
        <c:lblAlgn val="ctr"/>
        <c:lblOffset val="100"/>
        <c:noMultiLvlLbl val="0"/>
      </c:catAx>
      <c:valAx>
        <c:axId val="660496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321984"/>
        <c:crosses val="autoZero"/>
        <c:crossBetween val="between"/>
      </c:valAx>
      <c:valAx>
        <c:axId val="6605024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322496"/>
        <c:crosses val="max"/>
        <c:crossBetween val="between"/>
      </c:valAx>
      <c:catAx>
        <c:axId val="97322496"/>
        <c:scaling>
          <c:orientation val="minMax"/>
        </c:scaling>
        <c:delete val="1"/>
        <c:axPos val="b"/>
        <c:numFmt formatCode="General" sourceLinked="1"/>
        <c:majorTickMark val="out"/>
        <c:minorTickMark val="none"/>
        <c:tickLblPos val="nextTo"/>
        <c:crossAx val="6605024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baseline="0"/>
              <a:t>Connectivity</a:t>
            </a:r>
          </a:p>
        </c:rich>
      </c:tx>
      <c:overlay val="0"/>
      <c:spPr>
        <a:noFill/>
        <a:ln>
          <a:noFill/>
        </a:ln>
        <a:effectLst/>
      </c:spPr>
    </c:title>
    <c:autoTitleDeleted val="0"/>
    <c:plotArea>
      <c:layout/>
      <c:barChart>
        <c:barDir val="col"/>
        <c:grouping val="clustered"/>
        <c:varyColors val="0"/>
        <c:ser>
          <c:idx val="0"/>
          <c:order val="0"/>
          <c:tx>
            <c:strRef>
              <c:f>'Screen 4 Numerical Data'!$AW$32</c:f>
              <c:strCache>
                <c:ptCount val="1"/>
                <c:pt idx="0">
                  <c:v>1</c:v>
                </c:pt>
              </c:strCache>
            </c:strRef>
          </c:tx>
          <c:spPr>
            <a:solidFill>
              <a:schemeClr val="accent1"/>
            </a:solidFill>
            <a:ln>
              <a:noFill/>
            </a:ln>
            <a:effectLst/>
          </c:spPr>
          <c:invertIfNegative val="0"/>
          <c:cat>
            <c:strRef>
              <c:f>'Screen 4 Numerical Data'!$AX$31:$BB$31</c:f>
              <c:strCache>
                <c:ptCount val="5"/>
                <c:pt idx="0">
                  <c:v>Inviting Entrance </c:v>
                </c:pt>
                <c:pt idx="1">
                  <c:v>Physical Connectivity </c:v>
                </c:pt>
                <c:pt idx="2">
                  <c:v>Transit Center </c:v>
                </c:pt>
                <c:pt idx="3">
                  <c:v>Digital Connectivity </c:v>
                </c:pt>
                <c:pt idx="4">
                  <c:v>Pedestrian Scale </c:v>
                </c:pt>
              </c:strCache>
            </c:strRef>
          </c:cat>
          <c:val>
            <c:numRef>
              <c:f>'Screen 4 Numerical Data'!$AX$32:$BB$32</c:f>
              <c:numCache>
                <c:formatCode>General</c:formatCode>
                <c:ptCount val="5"/>
                <c:pt idx="0">
                  <c:v>28</c:v>
                </c:pt>
                <c:pt idx="1">
                  <c:v>2</c:v>
                </c:pt>
                <c:pt idx="2">
                  <c:v>16</c:v>
                </c:pt>
                <c:pt idx="3">
                  <c:v>6</c:v>
                </c:pt>
                <c:pt idx="4">
                  <c:v>4</c:v>
                </c:pt>
              </c:numCache>
            </c:numRef>
          </c:val>
          <c:extLst xmlns:c16r2="http://schemas.microsoft.com/office/drawing/2015/06/chart">
            <c:ext xmlns:c16="http://schemas.microsoft.com/office/drawing/2014/chart" uri="{C3380CC4-5D6E-409C-BE32-E72D297353CC}">
              <c16:uniqueId val="{00000000-6EF7-4523-8CA1-89850B4C9D31}"/>
            </c:ext>
          </c:extLst>
        </c:ser>
        <c:ser>
          <c:idx val="1"/>
          <c:order val="1"/>
          <c:tx>
            <c:strRef>
              <c:f>'Screen 4 Numerical Data'!$AW$33</c:f>
              <c:strCache>
                <c:ptCount val="1"/>
                <c:pt idx="0">
                  <c:v>2</c:v>
                </c:pt>
              </c:strCache>
            </c:strRef>
          </c:tx>
          <c:spPr>
            <a:solidFill>
              <a:schemeClr val="accent2"/>
            </a:solidFill>
            <a:ln>
              <a:noFill/>
            </a:ln>
            <a:effectLst/>
          </c:spPr>
          <c:invertIfNegative val="0"/>
          <c:cat>
            <c:strRef>
              <c:f>'Screen 4 Numerical Data'!$AX$31:$BB$31</c:f>
              <c:strCache>
                <c:ptCount val="5"/>
                <c:pt idx="0">
                  <c:v>Inviting Entrance </c:v>
                </c:pt>
                <c:pt idx="1">
                  <c:v>Physical Connectivity </c:v>
                </c:pt>
                <c:pt idx="2">
                  <c:v>Transit Center </c:v>
                </c:pt>
                <c:pt idx="3">
                  <c:v>Digital Connectivity </c:v>
                </c:pt>
                <c:pt idx="4">
                  <c:v>Pedestrian Scale </c:v>
                </c:pt>
              </c:strCache>
            </c:strRef>
          </c:cat>
          <c:val>
            <c:numRef>
              <c:f>'Screen 4 Numerical Data'!$AX$33:$BB$33</c:f>
              <c:numCache>
                <c:formatCode>General</c:formatCode>
                <c:ptCount val="5"/>
                <c:pt idx="0">
                  <c:v>15</c:v>
                </c:pt>
                <c:pt idx="1">
                  <c:v>9</c:v>
                </c:pt>
                <c:pt idx="2">
                  <c:v>15</c:v>
                </c:pt>
                <c:pt idx="3">
                  <c:v>10</c:v>
                </c:pt>
                <c:pt idx="4">
                  <c:v>7</c:v>
                </c:pt>
              </c:numCache>
            </c:numRef>
          </c:val>
          <c:extLst xmlns:c16r2="http://schemas.microsoft.com/office/drawing/2015/06/chart">
            <c:ext xmlns:c16="http://schemas.microsoft.com/office/drawing/2014/chart" uri="{C3380CC4-5D6E-409C-BE32-E72D297353CC}">
              <c16:uniqueId val="{00000001-6EF7-4523-8CA1-89850B4C9D31}"/>
            </c:ext>
          </c:extLst>
        </c:ser>
        <c:ser>
          <c:idx val="2"/>
          <c:order val="2"/>
          <c:tx>
            <c:strRef>
              <c:f>'Screen 4 Numerical Data'!$AW$34</c:f>
              <c:strCache>
                <c:ptCount val="1"/>
                <c:pt idx="0">
                  <c:v>3</c:v>
                </c:pt>
              </c:strCache>
            </c:strRef>
          </c:tx>
          <c:spPr>
            <a:solidFill>
              <a:schemeClr val="accent3"/>
            </a:solidFill>
            <a:ln>
              <a:noFill/>
            </a:ln>
            <a:effectLst/>
          </c:spPr>
          <c:invertIfNegative val="0"/>
          <c:cat>
            <c:strRef>
              <c:f>'Screen 4 Numerical Data'!$AX$31:$BB$31</c:f>
              <c:strCache>
                <c:ptCount val="5"/>
                <c:pt idx="0">
                  <c:v>Inviting Entrance </c:v>
                </c:pt>
                <c:pt idx="1">
                  <c:v>Physical Connectivity </c:v>
                </c:pt>
                <c:pt idx="2">
                  <c:v>Transit Center </c:v>
                </c:pt>
                <c:pt idx="3">
                  <c:v>Digital Connectivity </c:v>
                </c:pt>
                <c:pt idx="4">
                  <c:v>Pedestrian Scale </c:v>
                </c:pt>
              </c:strCache>
            </c:strRef>
          </c:cat>
          <c:val>
            <c:numRef>
              <c:f>'Screen 4 Numerical Data'!$AX$34:$BB$34</c:f>
              <c:numCache>
                <c:formatCode>General</c:formatCode>
                <c:ptCount val="5"/>
                <c:pt idx="0">
                  <c:v>34</c:v>
                </c:pt>
                <c:pt idx="1">
                  <c:v>23</c:v>
                </c:pt>
                <c:pt idx="2">
                  <c:v>30</c:v>
                </c:pt>
                <c:pt idx="3">
                  <c:v>19</c:v>
                </c:pt>
                <c:pt idx="4">
                  <c:v>24</c:v>
                </c:pt>
              </c:numCache>
            </c:numRef>
          </c:val>
          <c:extLst xmlns:c16r2="http://schemas.microsoft.com/office/drawing/2015/06/chart">
            <c:ext xmlns:c16="http://schemas.microsoft.com/office/drawing/2014/chart" uri="{C3380CC4-5D6E-409C-BE32-E72D297353CC}">
              <c16:uniqueId val="{00000002-6EF7-4523-8CA1-89850B4C9D31}"/>
            </c:ext>
          </c:extLst>
        </c:ser>
        <c:ser>
          <c:idx val="3"/>
          <c:order val="3"/>
          <c:tx>
            <c:strRef>
              <c:f>'Screen 4 Numerical Data'!$AW$35</c:f>
              <c:strCache>
                <c:ptCount val="1"/>
                <c:pt idx="0">
                  <c:v>4</c:v>
                </c:pt>
              </c:strCache>
            </c:strRef>
          </c:tx>
          <c:spPr>
            <a:solidFill>
              <a:schemeClr val="accent4"/>
            </a:solidFill>
            <a:ln>
              <a:noFill/>
            </a:ln>
            <a:effectLst/>
          </c:spPr>
          <c:invertIfNegative val="0"/>
          <c:cat>
            <c:strRef>
              <c:f>'Screen 4 Numerical Data'!$AX$31:$BB$31</c:f>
              <c:strCache>
                <c:ptCount val="5"/>
                <c:pt idx="0">
                  <c:v>Inviting Entrance </c:v>
                </c:pt>
                <c:pt idx="1">
                  <c:v>Physical Connectivity </c:v>
                </c:pt>
                <c:pt idx="2">
                  <c:v>Transit Center </c:v>
                </c:pt>
                <c:pt idx="3">
                  <c:v>Digital Connectivity </c:v>
                </c:pt>
                <c:pt idx="4">
                  <c:v>Pedestrian Scale </c:v>
                </c:pt>
              </c:strCache>
            </c:strRef>
          </c:cat>
          <c:val>
            <c:numRef>
              <c:f>'Screen 4 Numerical Data'!$AX$35:$BB$35</c:f>
              <c:numCache>
                <c:formatCode>General</c:formatCode>
                <c:ptCount val="5"/>
                <c:pt idx="0">
                  <c:v>32</c:v>
                </c:pt>
                <c:pt idx="1">
                  <c:v>38</c:v>
                </c:pt>
                <c:pt idx="2">
                  <c:v>43</c:v>
                </c:pt>
                <c:pt idx="3">
                  <c:v>32</c:v>
                </c:pt>
                <c:pt idx="4">
                  <c:v>35</c:v>
                </c:pt>
              </c:numCache>
            </c:numRef>
          </c:val>
          <c:extLst xmlns:c16r2="http://schemas.microsoft.com/office/drawing/2015/06/chart">
            <c:ext xmlns:c16="http://schemas.microsoft.com/office/drawing/2014/chart" uri="{C3380CC4-5D6E-409C-BE32-E72D297353CC}">
              <c16:uniqueId val="{00000003-6EF7-4523-8CA1-89850B4C9D31}"/>
            </c:ext>
          </c:extLst>
        </c:ser>
        <c:ser>
          <c:idx val="4"/>
          <c:order val="4"/>
          <c:tx>
            <c:strRef>
              <c:f>'Screen 4 Numerical Data'!$AW$36</c:f>
              <c:strCache>
                <c:ptCount val="1"/>
                <c:pt idx="0">
                  <c:v>5</c:v>
                </c:pt>
              </c:strCache>
            </c:strRef>
          </c:tx>
          <c:spPr>
            <a:solidFill>
              <a:schemeClr val="accent5"/>
            </a:solidFill>
            <a:ln>
              <a:noFill/>
            </a:ln>
            <a:effectLst/>
          </c:spPr>
          <c:invertIfNegative val="0"/>
          <c:cat>
            <c:strRef>
              <c:f>'Screen 4 Numerical Data'!$AX$31:$BB$31</c:f>
              <c:strCache>
                <c:ptCount val="5"/>
                <c:pt idx="0">
                  <c:v>Inviting Entrance </c:v>
                </c:pt>
                <c:pt idx="1">
                  <c:v>Physical Connectivity </c:v>
                </c:pt>
                <c:pt idx="2">
                  <c:v>Transit Center </c:v>
                </c:pt>
                <c:pt idx="3">
                  <c:v>Digital Connectivity </c:v>
                </c:pt>
                <c:pt idx="4">
                  <c:v>Pedestrian Scale </c:v>
                </c:pt>
              </c:strCache>
            </c:strRef>
          </c:cat>
          <c:val>
            <c:numRef>
              <c:f>'Screen 4 Numerical Data'!$AX$36:$BB$36</c:f>
              <c:numCache>
                <c:formatCode>General</c:formatCode>
                <c:ptCount val="5"/>
                <c:pt idx="0">
                  <c:v>56</c:v>
                </c:pt>
                <c:pt idx="1">
                  <c:v>74</c:v>
                </c:pt>
                <c:pt idx="2">
                  <c:v>41</c:v>
                </c:pt>
                <c:pt idx="3">
                  <c:v>74</c:v>
                </c:pt>
                <c:pt idx="4">
                  <c:v>74</c:v>
                </c:pt>
              </c:numCache>
            </c:numRef>
          </c:val>
          <c:extLst xmlns:c16r2="http://schemas.microsoft.com/office/drawing/2015/06/chart">
            <c:ext xmlns:c16="http://schemas.microsoft.com/office/drawing/2014/chart" uri="{C3380CC4-5D6E-409C-BE32-E72D297353CC}">
              <c16:uniqueId val="{00000004-6EF7-4523-8CA1-89850B4C9D31}"/>
            </c:ext>
          </c:extLst>
        </c:ser>
        <c:dLbls>
          <c:showLegendKey val="0"/>
          <c:showVal val="0"/>
          <c:showCatName val="0"/>
          <c:showSerName val="0"/>
          <c:showPercent val="0"/>
          <c:showBubbleSize val="0"/>
        </c:dLbls>
        <c:gapWidth val="219"/>
        <c:axId val="97324032"/>
        <c:axId val="97419840"/>
      </c:barChart>
      <c:lineChart>
        <c:grouping val="standard"/>
        <c:varyColors val="0"/>
        <c:ser>
          <c:idx val="5"/>
          <c:order val="5"/>
          <c:tx>
            <c:strRef>
              <c:f>'Screen 4 Numerical Data'!$AW$37</c:f>
              <c:strCache>
                <c:ptCount val="1"/>
                <c:pt idx="0">
                  <c:v>Average</c:v>
                </c:pt>
              </c:strCache>
            </c:strRef>
          </c:tx>
          <c:spPr>
            <a:ln w="28575" cap="rnd">
              <a:solidFill>
                <a:schemeClr val="accent6"/>
              </a:solidFill>
              <a:round/>
            </a:ln>
            <a:effectLst/>
          </c:spPr>
          <c:marker>
            <c:symbol val="none"/>
          </c:marker>
          <c:cat>
            <c:strRef>
              <c:f>'Screen 4 Numerical Data'!$AX$31:$BB$31</c:f>
              <c:strCache>
                <c:ptCount val="5"/>
                <c:pt idx="0">
                  <c:v>Inviting Entrance </c:v>
                </c:pt>
                <c:pt idx="1">
                  <c:v>Physical Connectivity </c:v>
                </c:pt>
                <c:pt idx="2">
                  <c:v>Transit Center </c:v>
                </c:pt>
                <c:pt idx="3">
                  <c:v>Digital Connectivity </c:v>
                </c:pt>
                <c:pt idx="4">
                  <c:v>Pedestrian Scale </c:v>
                </c:pt>
              </c:strCache>
            </c:strRef>
          </c:cat>
          <c:val>
            <c:numRef>
              <c:f>'Screen 4 Numerical Data'!$AX$37:$BB$37</c:f>
              <c:numCache>
                <c:formatCode>General</c:formatCode>
                <c:ptCount val="5"/>
                <c:pt idx="0">
                  <c:v>3.4424242424242424</c:v>
                </c:pt>
                <c:pt idx="1">
                  <c:v>4.1849315068493151</c:v>
                </c:pt>
                <c:pt idx="2">
                  <c:v>3.5379310344827588</c:v>
                </c:pt>
                <c:pt idx="3">
                  <c:v>4.1205673758865249</c:v>
                </c:pt>
                <c:pt idx="4">
                  <c:v>4.166666666666667</c:v>
                </c:pt>
              </c:numCache>
            </c:numRef>
          </c:val>
          <c:smooth val="0"/>
          <c:extLst xmlns:c16r2="http://schemas.microsoft.com/office/drawing/2015/06/chart">
            <c:ext xmlns:c16="http://schemas.microsoft.com/office/drawing/2014/chart" uri="{C3380CC4-5D6E-409C-BE32-E72D297353CC}">
              <c16:uniqueId val="{00000005-6EF7-4523-8CA1-89850B4C9D31}"/>
            </c:ext>
          </c:extLst>
        </c:ser>
        <c:dLbls>
          <c:showLegendKey val="0"/>
          <c:showVal val="0"/>
          <c:showCatName val="0"/>
          <c:showSerName val="0"/>
          <c:showPercent val="0"/>
          <c:showBubbleSize val="0"/>
        </c:dLbls>
        <c:marker val="1"/>
        <c:smooth val="0"/>
        <c:axId val="97324544"/>
        <c:axId val="97420416"/>
      </c:lineChart>
      <c:catAx>
        <c:axId val="97324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419840"/>
        <c:crosses val="autoZero"/>
        <c:auto val="1"/>
        <c:lblAlgn val="ctr"/>
        <c:lblOffset val="100"/>
        <c:noMultiLvlLbl val="0"/>
      </c:catAx>
      <c:valAx>
        <c:axId val="97419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324032"/>
        <c:crosses val="autoZero"/>
        <c:crossBetween val="between"/>
      </c:valAx>
      <c:valAx>
        <c:axId val="9742041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324544"/>
        <c:crosses val="max"/>
        <c:crossBetween val="between"/>
      </c:valAx>
      <c:catAx>
        <c:axId val="97324544"/>
        <c:scaling>
          <c:orientation val="minMax"/>
        </c:scaling>
        <c:delete val="1"/>
        <c:axPos val="b"/>
        <c:numFmt formatCode="General" sourceLinked="1"/>
        <c:majorTickMark val="out"/>
        <c:minorTickMark val="none"/>
        <c:tickLblPos val="nextTo"/>
        <c:crossAx val="974204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Housing</a:t>
            </a:r>
          </a:p>
        </c:rich>
      </c:tx>
      <c:overlay val="0"/>
      <c:spPr>
        <a:noFill/>
        <a:ln>
          <a:noFill/>
        </a:ln>
        <a:effectLst/>
      </c:spPr>
    </c:title>
    <c:autoTitleDeleted val="0"/>
    <c:plotArea>
      <c:layout/>
      <c:barChart>
        <c:barDir val="col"/>
        <c:grouping val="clustered"/>
        <c:varyColors val="0"/>
        <c:ser>
          <c:idx val="0"/>
          <c:order val="0"/>
          <c:tx>
            <c:strRef>
              <c:f>'Screen 4 Numerical Data'!$BE$32</c:f>
              <c:strCache>
                <c:ptCount val="1"/>
                <c:pt idx="0">
                  <c:v>1</c:v>
                </c:pt>
              </c:strCache>
            </c:strRef>
          </c:tx>
          <c:spPr>
            <a:solidFill>
              <a:schemeClr val="accent1"/>
            </a:solidFill>
            <a:ln>
              <a:noFill/>
            </a:ln>
            <a:effectLst/>
          </c:spPr>
          <c:invertIfNegative val="0"/>
          <c:cat>
            <c:strRef>
              <c:f>'Screen 4 Numerical Data'!$BF$31:$BJ$31</c:f>
              <c:strCache>
                <c:ptCount val="5"/>
                <c:pt idx="0">
                  <c:v>Convert Big Box Retail </c:v>
                </c:pt>
                <c:pt idx="1">
                  <c:v>Courtyards and parks </c:v>
                </c:pt>
                <c:pt idx="2">
                  <c:v>Walkable Neighborhoods </c:v>
                </c:pt>
                <c:pt idx="3">
                  <c:v>Housing Strategies </c:v>
                </c:pt>
                <c:pt idx="4">
                  <c:v>MixedUse </c:v>
                </c:pt>
              </c:strCache>
            </c:strRef>
          </c:cat>
          <c:val>
            <c:numRef>
              <c:f>'Screen 4 Numerical Data'!$BF$32:$BJ$32</c:f>
              <c:numCache>
                <c:formatCode>General</c:formatCode>
                <c:ptCount val="5"/>
                <c:pt idx="0">
                  <c:v>31</c:v>
                </c:pt>
                <c:pt idx="1">
                  <c:v>10</c:v>
                </c:pt>
                <c:pt idx="2">
                  <c:v>9</c:v>
                </c:pt>
                <c:pt idx="3">
                  <c:v>5</c:v>
                </c:pt>
                <c:pt idx="4">
                  <c:v>28</c:v>
                </c:pt>
              </c:numCache>
            </c:numRef>
          </c:val>
          <c:extLst xmlns:c16r2="http://schemas.microsoft.com/office/drawing/2015/06/chart">
            <c:ext xmlns:c16="http://schemas.microsoft.com/office/drawing/2014/chart" uri="{C3380CC4-5D6E-409C-BE32-E72D297353CC}">
              <c16:uniqueId val="{00000000-FE48-4C19-88A9-80E4AB0DA9AC}"/>
            </c:ext>
          </c:extLst>
        </c:ser>
        <c:ser>
          <c:idx val="1"/>
          <c:order val="1"/>
          <c:tx>
            <c:strRef>
              <c:f>'Screen 4 Numerical Data'!$BE$33</c:f>
              <c:strCache>
                <c:ptCount val="1"/>
                <c:pt idx="0">
                  <c:v>2</c:v>
                </c:pt>
              </c:strCache>
            </c:strRef>
          </c:tx>
          <c:spPr>
            <a:solidFill>
              <a:schemeClr val="accent2"/>
            </a:solidFill>
            <a:ln>
              <a:noFill/>
            </a:ln>
            <a:effectLst/>
          </c:spPr>
          <c:invertIfNegative val="0"/>
          <c:cat>
            <c:strRef>
              <c:f>'Screen 4 Numerical Data'!$BF$31:$BJ$31</c:f>
              <c:strCache>
                <c:ptCount val="5"/>
                <c:pt idx="0">
                  <c:v>Convert Big Box Retail </c:v>
                </c:pt>
                <c:pt idx="1">
                  <c:v>Courtyards and parks </c:v>
                </c:pt>
                <c:pt idx="2">
                  <c:v>Walkable Neighborhoods </c:v>
                </c:pt>
                <c:pt idx="3">
                  <c:v>Housing Strategies </c:v>
                </c:pt>
                <c:pt idx="4">
                  <c:v>MixedUse </c:v>
                </c:pt>
              </c:strCache>
            </c:strRef>
          </c:cat>
          <c:val>
            <c:numRef>
              <c:f>'Screen 4 Numerical Data'!$BF$33:$BJ$33</c:f>
              <c:numCache>
                <c:formatCode>General</c:formatCode>
                <c:ptCount val="5"/>
                <c:pt idx="0">
                  <c:v>19</c:v>
                </c:pt>
                <c:pt idx="1">
                  <c:v>17</c:v>
                </c:pt>
                <c:pt idx="2">
                  <c:v>9</c:v>
                </c:pt>
                <c:pt idx="3">
                  <c:v>14</c:v>
                </c:pt>
                <c:pt idx="4">
                  <c:v>31</c:v>
                </c:pt>
              </c:numCache>
            </c:numRef>
          </c:val>
          <c:extLst xmlns:c16r2="http://schemas.microsoft.com/office/drawing/2015/06/chart">
            <c:ext xmlns:c16="http://schemas.microsoft.com/office/drawing/2014/chart" uri="{C3380CC4-5D6E-409C-BE32-E72D297353CC}">
              <c16:uniqueId val="{00000001-FE48-4C19-88A9-80E4AB0DA9AC}"/>
            </c:ext>
          </c:extLst>
        </c:ser>
        <c:ser>
          <c:idx val="2"/>
          <c:order val="2"/>
          <c:tx>
            <c:strRef>
              <c:f>'Screen 4 Numerical Data'!$BE$34</c:f>
              <c:strCache>
                <c:ptCount val="1"/>
                <c:pt idx="0">
                  <c:v>3</c:v>
                </c:pt>
              </c:strCache>
            </c:strRef>
          </c:tx>
          <c:spPr>
            <a:solidFill>
              <a:schemeClr val="accent3"/>
            </a:solidFill>
            <a:ln>
              <a:noFill/>
            </a:ln>
            <a:effectLst/>
          </c:spPr>
          <c:invertIfNegative val="0"/>
          <c:cat>
            <c:strRef>
              <c:f>'Screen 4 Numerical Data'!$BF$31:$BJ$31</c:f>
              <c:strCache>
                <c:ptCount val="5"/>
                <c:pt idx="0">
                  <c:v>Convert Big Box Retail </c:v>
                </c:pt>
                <c:pt idx="1">
                  <c:v>Courtyards and parks </c:v>
                </c:pt>
                <c:pt idx="2">
                  <c:v>Walkable Neighborhoods </c:v>
                </c:pt>
                <c:pt idx="3">
                  <c:v>Housing Strategies </c:v>
                </c:pt>
                <c:pt idx="4">
                  <c:v>MixedUse </c:v>
                </c:pt>
              </c:strCache>
            </c:strRef>
          </c:cat>
          <c:val>
            <c:numRef>
              <c:f>'Screen 4 Numerical Data'!$BF$34:$BJ$34</c:f>
              <c:numCache>
                <c:formatCode>General</c:formatCode>
                <c:ptCount val="5"/>
                <c:pt idx="0">
                  <c:v>39</c:v>
                </c:pt>
                <c:pt idx="1">
                  <c:v>63</c:v>
                </c:pt>
                <c:pt idx="2">
                  <c:v>19</c:v>
                </c:pt>
                <c:pt idx="3">
                  <c:v>29</c:v>
                </c:pt>
                <c:pt idx="4">
                  <c:v>37</c:v>
                </c:pt>
              </c:numCache>
            </c:numRef>
          </c:val>
          <c:extLst xmlns:c16r2="http://schemas.microsoft.com/office/drawing/2015/06/chart">
            <c:ext xmlns:c16="http://schemas.microsoft.com/office/drawing/2014/chart" uri="{C3380CC4-5D6E-409C-BE32-E72D297353CC}">
              <c16:uniqueId val="{00000002-FE48-4C19-88A9-80E4AB0DA9AC}"/>
            </c:ext>
          </c:extLst>
        </c:ser>
        <c:ser>
          <c:idx val="3"/>
          <c:order val="3"/>
          <c:tx>
            <c:strRef>
              <c:f>'Screen 4 Numerical Data'!$BE$35</c:f>
              <c:strCache>
                <c:ptCount val="1"/>
                <c:pt idx="0">
                  <c:v>4</c:v>
                </c:pt>
              </c:strCache>
            </c:strRef>
          </c:tx>
          <c:spPr>
            <a:solidFill>
              <a:schemeClr val="accent4"/>
            </a:solidFill>
            <a:ln>
              <a:noFill/>
            </a:ln>
            <a:effectLst/>
          </c:spPr>
          <c:invertIfNegative val="0"/>
          <c:cat>
            <c:strRef>
              <c:f>'Screen 4 Numerical Data'!$BF$31:$BJ$31</c:f>
              <c:strCache>
                <c:ptCount val="5"/>
                <c:pt idx="0">
                  <c:v>Convert Big Box Retail </c:v>
                </c:pt>
                <c:pt idx="1">
                  <c:v>Courtyards and parks </c:v>
                </c:pt>
                <c:pt idx="2">
                  <c:v>Walkable Neighborhoods </c:v>
                </c:pt>
                <c:pt idx="3">
                  <c:v>Housing Strategies </c:v>
                </c:pt>
                <c:pt idx="4">
                  <c:v>MixedUse </c:v>
                </c:pt>
              </c:strCache>
            </c:strRef>
          </c:cat>
          <c:val>
            <c:numRef>
              <c:f>'Screen 4 Numerical Data'!$BF$35:$BJ$35</c:f>
              <c:numCache>
                <c:formatCode>General</c:formatCode>
                <c:ptCount val="5"/>
                <c:pt idx="0">
                  <c:v>52</c:v>
                </c:pt>
                <c:pt idx="1">
                  <c:v>52</c:v>
                </c:pt>
                <c:pt idx="2">
                  <c:v>59</c:v>
                </c:pt>
                <c:pt idx="3">
                  <c:v>47</c:v>
                </c:pt>
                <c:pt idx="4">
                  <c:v>57</c:v>
                </c:pt>
              </c:numCache>
            </c:numRef>
          </c:val>
          <c:extLst xmlns:c16r2="http://schemas.microsoft.com/office/drawing/2015/06/chart">
            <c:ext xmlns:c16="http://schemas.microsoft.com/office/drawing/2014/chart" uri="{C3380CC4-5D6E-409C-BE32-E72D297353CC}">
              <c16:uniqueId val="{00000003-FE48-4C19-88A9-80E4AB0DA9AC}"/>
            </c:ext>
          </c:extLst>
        </c:ser>
        <c:ser>
          <c:idx val="4"/>
          <c:order val="4"/>
          <c:tx>
            <c:strRef>
              <c:f>'Screen 4 Numerical Data'!$BE$36</c:f>
              <c:strCache>
                <c:ptCount val="1"/>
                <c:pt idx="0">
                  <c:v>5</c:v>
                </c:pt>
              </c:strCache>
            </c:strRef>
          </c:tx>
          <c:spPr>
            <a:solidFill>
              <a:schemeClr val="accent5"/>
            </a:solidFill>
            <a:ln>
              <a:noFill/>
            </a:ln>
            <a:effectLst/>
          </c:spPr>
          <c:invertIfNegative val="0"/>
          <c:cat>
            <c:strRef>
              <c:f>'Screen 4 Numerical Data'!$BF$31:$BJ$31</c:f>
              <c:strCache>
                <c:ptCount val="5"/>
                <c:pt idx="0">
                  <c:v>Convert Big Box Retail </c:v>
                </c:pt>
                <c:pt idx="1">
                  <c:v>Courtyards and parks </c:v>
                </c:pt>
                <c:pt idx="2">
                  <c:v>Walkable Neighborhoods </c:v>
                </c:pt>
                <c:pt idx="3">
                  <c:v>Housing Strategies </c:v>
                </c:pt>
                <c:pt idx="4">
                  <c:v>MixedUse </c:v>
                </c:pt>
              </c:strCache>
            </c:strRef>
          </c:cat>
          <c:val>
            <c:numRef>
              <c:f>'Screen 4 Numerical Data'!$BF$36:$BJ$36</c:f>
              <c:numCache>
                <c:formatCode>General</c:formatCode>
                <c:ptCount val="5"/>
                <c:pt idx="0">
                  <c:v>88</c:v>
                </c:pt>
                <c:pt idx="1">
                  <c:v>63</c:v>
                </c:pt>
                <c:pt idx="2">
                  <c:v>108</c:v>
                </c:pt>
                <c:pt idx="3">
                  <c:v>111</c:v>
                </c:pt>
                <c:pt idx="4">
                  <c:v>52</c:v>
                </c:pt>
              </c:numCache>
            </c:numRef>
          </c:val>
          <c:extLst xmlns:c16r2="http://schemas.microsoft.com/office/drawing/2015/06/chart">
            <c:ext xmlns:c16="http://schemas.microsoft.com/office/drawing/2014/chart" uri="{C3380CC4-5D6E-409C-BE32-E72D297353CC}">
              <c16:uniqueId val="{00000004-FE48-4C19-88A9-80E4AB0DA9AC}"/>
            </c:ext>
          </c:extLst>
        </c:ser>
        <c:dLbls>
          <c:showLegendKey val="0"/>
          <c:showVal val="0"/>
          <c:showCatName val="0"/>
          <c:showSerName val="0"/>
          <c:showPercent val="0"/>
          <c:showBubbleSize val="0"/>
        </c:dLbls>
        <c:gapWidth val="219"/>
        <c:axId val="98096128"/>
        <c:axId val="97422720"/>
      </c:barChart>
      <c:lineChart>
        <c:grouping val="standard"/>
        <c:varyColors val="0"/>
        <c:ser>
          <c:idx val="5"/>
          <c:order val="5"/>
          <c:tx>
            <c:strRef>
              <c:f>'Screen 4 Numerical Data'!$BE$37</c:f>
              <c:strCache>
                <c:ptCount val="1"/>
                <c:pt idx="0">
                  <c:v>Average</c:v>
                </c:pt>
              </c:strCache>
            </c:strRef>
          </c:tx>
          <c:spPr>
            <a:ln w="28575" cap="rnd">
              <a:solidFill>
                <a:schemeClr val="accent6"/>
              </a:solidFill>
              <a:round/>
            </a:ln>
            <a:effectLst/>
          </c:spPr>
          <c:marker>
            <c:symbol val="none"/>
          </c:marker>
          <c:cat>
            <c:strRef>
              <c:f>'Screen 4 Numerical Data'!$BF$31:$BJ$31</c:f>
              <c:strCache>
                <c:ptCount val="5"/>
                <c:pt idx="0">
                  <c:v>Convert Big Box Retail </c:v>
                </c:pt>
                <c:pt idx="1">
                  <c:v>Courtyards and parks </c:v>
                </c:pt>
                <c:pt idx="2">
                  <c:v>Walkable Neighborhoods </c:v>
                </c:pt>
                <c:pt idx="3">
                  <c:v>Housing Strategies </c:v>
                </c:pt>
                <c:pt idx="4">
                  <c:v>MixedUse </c:v>
                </c:pt>
              </c:strCache>
            </c:strRef>
          </c:cat>
          <c:val>
            <c:numRef>
              <c:f>'Screen 4 Numerical Data'!$BF$37:$BJ$37</c:f>
              <c:numCache>
                <c:formatCode>General</c:formatCode>
                <c:ptCount val="5"/>
                <c:pt idx="0">
                  <c:v>3.6419213973799125</c:v>
                </c:pt>
                <c:pt idx="1">
                  <c:v>3.6878048780487807</c:v>
                </c:pt>
                <c:pt idx="2">
                  <c:v>4.215686274509804</c:v>
                </c:pt>
                <c:pt idx="3">
                  <c:v>4.1893203883495147</c:v>
                </c:pt>
                <c:pt idx="4">
                  <c:v>3.3609756097560974</c:v>
                </c:pt>
              </c:numCache>
            </c:numRef>
          </c:val>
          <c:smooth val="0"/>
          <c:extLst xmlns:c16r2="http://schemas.microsoft.com/office/drawing/2015/06/chart">
            <c:ext xmlns:c16="http://schemas.microsoft.com/office/drawing/2014/chart" uri="{C3380CC4-5D6E-409C-BE32-E72D297353CC}">
              <c16:uniqueId val="{00000005-FE48-4C19-88A9-80E4AB0DA9AC}"/>
            </c:ext>
          </c:extLst>
        </c:ser>
        <c:dLbls>
          <c:showLegendKey val="0"/>
          <c:showVal val="0"/>
          <c:showCatName val="0"/>
          <c:showSerName val="0"/>
          <c:showPercent val="0"/>
          <c:showBubbleSize val="0"/>
        </c:dLbls>
        <c:marker val="1"/>
        <c:smooth val="0"/>
        <c:axId val="98096640"/>
        <c:axId val="97423296"/>
      </c:lineChart>
      <c:catAx>
        <c:axId val="9809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422720"/>
        <c:crosses val="autoZero"/>
        <c:auto val="1"/>
        <c:lblAlgn val="ctr"/>
        <c:lblOffset val="100"/>
        <c:noMultiLvlLbl val="0"/>
      </c:catAx>
      <c:valAx>
        <c:axId val="974227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096128"/>
        <c:crosses val="autoZero"/>
        <c:crossBetween val="between"/>
      </c:valAx>
      <c:valAx>
        <c:axId val="9742329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096640"/>
        <c:crosses val="max"/>
        <c:crossBetween val="between"/>
      </c:valAx>
      <c:catAx>
        <c:axId val="98096640"/>
        <c:scaling>
          <c:orientation val="minMax"/>
        </c:scaling>
        <c:delete val="1"/>
        <c:axPos val="b"/>
        <c:numFmt formatCode="General" sourceLinked="1"/>
        <c:majorTickMark val="out"/>
        <c:minorTickMark val="none"/>
        <c:tickLblPos val="nextTo"/>
        <c:crossAx val="974232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Images with Average</a:t>
            </a:r>
            <a:r>
              <a:rPr lang="en-CA" baseline="0"/>
              <a:t> Ratings</a:t>
            </a:r>
          </a:p>
        </c:rich>
      </c:tx>
      <c:overlay val="0"/>
      <c:spPr>
        <a:noFill/>
        <a:ln>
          <a:noFill/>
        </a:ln>
        <a:effectLst/>
      </c:spPr>
    </c:title>
    <c:autoTitleDeleted val="0"/>
    <c:plotArea>
      <c:layout/>
      <c:barChart>
        <c:barDir val="col"/>
        <c:grouping val="clustered"/>
        <c:varyColors val="0"/>
        <c:ser>
          <c:idx val="0"/>
          <c:order val="0"/>
          <c:tx>
            <c:strRef>
              <c:f>'Screen 4 Numerical Data bySCORE'!$A$5</c:f>
              <c:strCache>
                <c:ptCount val="1"/>
                <c:pt idx="0">
                  <c:v>1</c:v>
                </c:pt>
              </c:strCache>
            </c:strRef>
          </c:tx>
          <c:spPr>
            <a:solidFill>
              <a:schemeClr val="accent1"/>
            </a:solidFill>
            <a:ln>
              <a:noFill/>
            </a:ln>
            <a:effectLst/>
          </c:spPr>
          <c:invertIfNegative val="0"/>
          <c:cat>
            <c:strRef>
              <c:f>'Screen 4 Numerical Data bySCORE'!$B$4:$AO$4</c:f>
              <c:strCache>
                <c:ptCount val="40"/>
                <c:pt idx="0">
                  <c:v>Water </c:v>
                </c:pt>
                <c:pt idx="1">
                  <c:v>Education Village </c:v>
                </c:pt>
                <c:pt idx="2">
                  <c:v>Solar </c:v>
                </c:pt>
                <c:pt idx="3">
                  <c:v>Garson Studio Complex </c:v>
                </c:pt>
                <c:pt idx="4">
                  <c:v>Green Shade </c:v>
                </c:pt>
                <c:pt idx="5">
                  <c:v>Living Infrastructure </c:v>
                </c:pt>
                <c:pt idx="6">
                  <c:v>Renewed Fogelson Library </c:v>
                </c:pt>
                <c:pt idx="7">
                  <c:v>Housing Strategies </c:v>
                </c:pt>
                <c:pt idx="8">
                  <c:v>Large Urban Park </c:v>
                </c:pt>
                <c:pt idx="9">
                  <c:v>Walkable Neighborhoods </c:v>
                </c:pt>
                <c:pt idx="10">
                  <c:v>Convert Big Box Retail </c:v>
                </c:pt>
                <c:pt idx="11">
                  <c:v>Art and Design School </c:v>
                </c:pt>
                <c:pt idx="12">
                  <c:v>Performing Arts Complex </c:v>
                </c:pt>
                <c:pt idx="13">
                  <c:v>Arroyo de los Chamisos </c:v>
                </c:pt>
                <c:pt idx="14">
                  <c:v>Outdoor Spaces </c:v>
                </c:pt>
                <c:pt idx="15">
                  <c:v>Teen Center </c:v>
                </c:pt>
                <c:pt idx="16">
                  <c:v>Entrepreneur Center </c:v>
                </c:pt>
                <c:pt idx="17">
                  <c:v>Joint Day Senior Care </c:v>
                </c:pt>
                <c:pt idx="18">
                  <c:v>Courtyards and parks </c:v>
                </c:pt>
                <c:pt idx="19">
                  <c:v>Campus Quad </c:v>
                </c:pt>
                <c:pt idx="20">
                  <c:v>Emerging Media Center </c:v>
                </c:pt>
                <c:pt idx="21">
                  <c:v>Film School </c:v>
                </c:pt>
                <c:pt idx="22">
                  <c:v>The New Screen </c:v>
                </c:pt>
                <c:pt idx="23">
                  <c:v>Tech Hub </c:v>
                </c:pt>
                <c:pt idx="24">
                  <c:v>Recreation Network </c:v>
                </c:pt>
                <c:pt idx="25">
                  <c:v>Technical Training </c:v>
                </c:pt>
                <c:pt idx="26">
                  <c:v>MixedUse </c:v>
                </c:pt>
                <c:pt idx="27">
                  <c:v>New Plaza </c:v>
                </c:pt>
                <c:pt idx="28">
                  <c:v>Pavilion Ampitheater </c:v>
                </c:pt>
                <c:pt idx="29">
                  <c:v>Small Business Center </c:v>
                </c:pt>
                <c:pt idx="30">
                  <c:v>Art Park </c:v>
                </c:pt>
                <c:pt idx="31">
                  <c:v>Premier Maker Space </c:v>
                </c:pt>
                <c:pt idx="32">
                  <c:v>Event Spaces </c:v>
                </c:pt>
                <c:pt idx="33">
                  <c:v>Physical Connectivity </c:v>
                </c:pt>
                <c:pt idx="34">
                  <c:v>Pedestrian Scale </c:v>
                </c:pt>
                <c:pt idx="35">
                  <c:v>Digital Connectivity </c:v>
                </c:pt>
                <c:pt idx="36">
                  <c:v>Inviting Entrance </c:v>
                </c:pt>
                <c:pt idx="37">
                  <c:v>Contemporary Culture Ctr </c:v>
                </c:pt>
                <c:pt idx="38">
                  <c:v>Center Civic Innovation </c:v>
                </c:pt>
                <c:pt idx="39">
                  <c:v>Transit Center </c:v>
                </c:pt>
              </c:strCache>
            </c:strRef>
          </c:cat>
          <c:val>
            <c:numRef>
              <c:f>'Screen 4 Numerical Data bySCORE'!$B$5:$AO$5</c:f>
              <c:numCache>
                <c:formatCode>General</c:formatCode>
                <c:ptCount val="40"/>
                <c:pt idx="0">
                  <c:v>4</c:v>
                </c:pt>
                <c:pt idx="1">
                  <c:v>15</c:v>
                </c:pt>
                <c:pt idx="2">
                  <c:v>3</c:v>
                </c:pt>
                <c:pt idx="3">
                  <c:v>3</c:v>
                </c:pt>
                <c:pt idx="4">
                  <c:v>8</c:v>
                </c:pt>
                <c:pt idx="5">
                  <c:v>5</c:v>
                </c:pt>
                <c:pt idx="6">
                  <c:v>23</c:v>
                </c:pt>
                <c:pt idx="7">
                  <c:v>5</c:v>
                </c:pt>
                <c:pt idx="8">
                  <c:v>28</c:v>
                </c:pt>
                <c:pt idx="9">
                  <c:v>9</c:v>
                </c:pt>
                <c:pt idx="10">
                  <c:v>31</c:v>
                </c:pt>
                <c:pt idx="11">
                  <c:v>33</c:v>
                </c:pt>
                <c:pt idx="12">
                  <c:v>12</c:v>
                </c:pt>
                <c:pt idx="13">
                  <c:v>11</c:v>
                </c:pt>
                <c:pt idx="14">
                  <c:v>19</c:v>
                </c:pt>
                <c:pt idx="15">
                  <c:v>25</c:v>
                </c:pt>
                <c:pt idx="16">
                  <c:v>13</c:v>
                </c:pt>
                <c:pt idx="17">
                  <c:v>28</c:v>
                </c:pt>
                <c:pt idx="18">
                  <c:v>10</c:v>
                </c:pt>
                <c:pt idx="19">
                  <c:v>22</c:v>
                </c:pt>
                <c:pt idx="20">
                  <c:v>9</c:v>
                </c:pt>
                <c:pt idx="21">
                  <c:v>9</c:v>
                </c:pt>
                <c:pt idx="22">
                  <c:v>17</c:v>
                </c:pt>
                <c:pt idx="23">
                  <c:v>15</c:v>
                </c:pt>
                <c:pt idx="24">
                  <c:v>28</c:v>
                </c:pt>
                <c:pt idx="25">
                  <c:v>18</c:v>
                </c:pt>
                <c:pt idx="26">
                  <c:v>28</c:v>
                </c:pt>
                <c:pt idx="27">
                  <c:v>41</c:v>
                </c:pt>
                <c:pt idx="28">
                  <c:v>10</c:v>
                </c:pt>
                <c:pt idx="29">
                  <c:v>6</c:v>
                </c:pt>
                <c:pt idx="30">
                  <c:v>19</c:v>
                </c:pt>
                <c:pt idx="31">
                  <c:v>16</c:v>
                </c:pt>
                <c:pt idx="32">
                  <c:v>9</c:v>
                </c:pt>
                <c:pt idx="33">
                  <c:v>2</c:v>
                </c:pt>
                <c:pt idx="34">
                  <c:v>4</c:v>
                </c:pt>
                <c:pt idx="35">
                  <c:v>6</c:v>
                </c:pt>
                <c:pt idx="36">
                  <c:v>28</c:v>
                </c:pt>
                <c:pt idx="37">
                  <c:v>26</c:v>
                </c:pt>
                <c:pt idx="38">
                  <c:v>37</c:v>
                </c:pt>
                <c:pt idx="39">
                  <c:v>16</c:v>
                </c:pt>
              </c:numCache>
            </c:numRef>
          </c:val>
          <c:extLst xmlns:c16r2="http://schemas.microsoft.com/office/drawing/2015/06/chart">
            <c:ext xmlns:c16="http://schemas.microsoft.com/office/drawing/2014/chart" uri="{C3380CC4-5D6E-409C-BE32-E72D297353CC}">
              <c16:uniqueId val="{00000000-8476-4905-A302-318E11A5AB37}"/>
            </c:ext>
          </c:extLst>
        </c:ser>
        <c:ser>
          <c:idx val="1"/>
          <c:order val="1"/>
          <c:tx>
            <c:strRef>
              <c:f>'Screen 4 Numerical Data bySCORE'!$A$6</c:f>
              <c:strCache>
                <c:ptCount val="1"/>
                <c:pt idx="0">
                  <c:v>2</c:v>
                </c:pt>
              </c:strCache>
            </c:strRef>
          </c:tx>
          <c:spPr>
            <a:solidFill>
              <a:schemeClr val="accent2"/>
            </a:solidFill>
            <a:ln>
              <a:noFill/>
            </a:ln>
            <a:effectLst/>
          </c:spPr>
          <c:invertIfNegative val="0"/>
          <c:cat>
            <c:strRef>
              <c:f>'Screen 4 Numerical Data bySCORE'!$B$4:$AO$4</c:f>
              <c:strCache>
                <c:ptCount val="40"/>
                <c:pt idx="0">
                  <c:v>Water </c:v>
                </c:pt>
                <c:pt idx="1">
                  <c:v>Education Village </c:v>
                </c:pt>
                <c:pt idx="2">
                  <c:v>Solar </c:v>
                </c:pt>
                <c:pt idx="3">
                  <c:v>Garson Studio Complex </c:v>
                </c:pt>
                <c:pt idx="4">
                  <c:v>Green Shade </c:v>
                </c:pt>
                <c:pt idx="5">
                  <c:v>Living Infrastructure </c:v>
                </c:pt>
                <c:pt idx="6">
                  <c:v>Renewed Fogelson Library </c:v>
                </c:pt>
                <c:pt idx="7">
                  <c:v>Housing Strategies </c:v>
                </c:pt>
                <c:pt idx="8">
                  <c:v>Large Urban Park </c:v>
                </c:pt>
                <c:pt idx="9">
                  <c:v>Walkable Neighborhoods </c:v>
                </c:pt>
                <c:pt idx="10">
                  <c:v>Convert Big Box Retail </c:v>
                </c:pt>
                <c:pt idx="11">
                  <c:v>Art and Design School </c:v>
                </c:pt>
                <c:pt idx="12">
                  <c:v>Performing Arts Complex </c:v>
                </c:pt>
                <c:pt idx="13">
                  <c:v>Arroyo de los Chamisos </c:v>
                </c:pt>
                <c:pt idx="14">
                  <c:v>Outdoor Spaces </c:v>
                </c:pt>
                <c:pt idx="15">
                  <c:v>Teen Center </c:v>
                </c:pt>
                <c:pt idx="16">
                  <c:v>Entrepreneur Center </c:v>
                </c:pt>
                <c:pt idx="17">
                  <c:v>Joint Day Senior Care </c:v>
                </c:pt>
                <c:pt idx="18">
                  <c:v>Courtyards and parks </c:v>
                </c:pt>
                <c:pt idx="19">
                  <c:v>Campus Quad </c:v>
                </c:pt>
                <c:pt idx="20">
                  <c:v>Emerging Media Center </c:v>
                </c:pt>
                <c:pt idx="21">
                  <c:v>Film School </c:v>
                </c:pt>
                <c:pt idx="22">
                  <c:v>The New Screen </c:v>
                </c:pt>
                <c:pt idx="23">
                  <c:v>Tech Hub </c:v>
                </c:pt>
                <c:pt idx="24">
                  <c:v>Recreation Network </c:v>
                </c:pt>
                <c:pt idx="25">
                  <c:v>Technical Training </c:v>
                </c:pt>
                <c:pt idx="26">
                  <c:v>MixedUse </c:v>
                </c:pt>
                <c:pt idx="27">
                  <c:v>New Plaza </c:v>
                </c:pt>
                <c:pt idx="28">
                  <c:v>Pavilion Ampitheater </c:v>
                </c:pt>
                <c:pt idx="29">
                  <c:v>Small Business Center </c:v>
                </c:pt>
                <c:pt idx="30">
                  <c:v>Art Park </c:v>
                </c:pt>
                <c:pt idx="31">
                  <c:v>Premier Maker Space </c:v>
                </c:pt>
                <c:pt idx="32">
                  <c:v>Event Spaces </c:v>
                </c:pt>
                <c:pt idx="33">
                  <c:v>Physical Connectivity </c:v>
                </c:pt>
                <c:pt idx="34">
                  <c:v>Pedestrian Scale </c:v>
                </c:pt>
                <c:pt idx="35">
                  <c:v>Digital Connectivity </c:v>
                </c:pt>
                <c:pt idx="36">
                  <c:v>Inviting Entrance </c:v>
                </c:pt>
                <c:pt idx="37">
                  <c:v>Contemporary Culture Ctr </c:v>
                </c:pt>
                <c:pt idx="38">
                  <c:v>Center Civic Innovation </c:v>
                </c:pt>
                <c:pt idx="39">
                  <c:v>Transit Center </c:v>
                </c:pt>
              </c:strCache>
            </c:strRef>
          </c:cat>
          <c:val>
            <c:numRef>
              <c:f>'Screen 4 Numerical Data bySCORE'!$B$6:$AO$6</c:f>
              <c:numCache>
                <c:formatCode>General</c:formatCode>
                <c:ptCount val="40"/>
                <c:pt idx="0">
                  <c:v>10</c:v>
                </c:pt>
                <c:pt idx="1">
                  <c:v>15</c:v>
                </c:pt>
                <c:pt idx="2">
                  <c:v>8</c:v>
                </c:pt>
                <c:pt idx="3">
                  <c:v>8</c:v>
                </c:pt>
                <c:pt idx="4">
                  <c:v>11</c:v>
                </c:pt>
                <c:pt idx="5">
                  <c:v>13</c:v>
                </c:pt>
                <c:pt idx="6">
                  <c:v>21</c:v>
                </c:pt>
                <c:pt idx="7">
                  <c:v>14</c:v>
                </c:pt>
                <c:pt idx="8">
                  <c:v>29</c:v>
                </c:pt>
                <c:pt idx="9">
                  <c:v>9</c:v>
                </c:pt>
                <c:pt idx="10">
                  <c:v>19</c:v>
                </c:pt>
                <c:pt idx="11">
                  <c:v>23</c:v>
                </c:pt>
                <c:pt idx="12">
                  <c:v>17</c:v>
                </c:pt>
                <c:pt idx="13">
                  <c:v>26</c:v>
                </c:pt>
                <c:pt idx="14">
                  <c:v>23</c:v>
                </c:pt>
                <c:pt idx="15">
                  <c:v>36</c:v>
                </c:pt>
                <c:pt idx="16">
                  <c:v>26</c:v>
                </c:pt>
                <c:pt idx="17">
                  <c:v>21</c:v>
                </c:pt>
                <c:pt idx="18">
                  <c:v>17</c:v>
                </c:pt>
                <c:pt idx="19">
                  <c:v>41</c:v>
                </c:pt>
                <c:pt idx="20">
                  <c:v>11</c:v>
                </c:pt>
                <c:pt idx="21">
                  <c:v>14</c:v>
                </c:pt>
                <c:pt idx="22">
                  <c:v>16</c:v>
                </c:pt>
                <c:pt idx="23">
                  <c:v>15</c:v>
                </c:pt>
                <c:pt idx="24">
                  <c:v>30</c:v>
                </c:pt>
                <c:pt idx="25">
                  <c:v>22</c:v>
                </c:pt>
                <c:pt idx="26">
                  <c:v>31</c:v>
                </c:pt>
                <c:pt idx="27">
                  <c:v>35</c:v>
                </c:pt>
                <c:pt idx="28">
                  <c:v>24</c:v>
                </c:pt>
                <c:pt idx="29">
                  <c:v>33</c:v>
                </c:pt>
                <c:pt idx="30">
                  <c:v>30</c:v>
                </c:pt>
                <c:pt idx="31">
                  <c:v>29</c:v>
                </c:pt>
                <c:pt idx="32">
                  <c:v>28</c:v>
                </c:pt>
                <c:pt idx="33">
                  <c:v>9</c:v>
                </c:pt>
                <c:pt idx="34">
                  <c:v>7</c:v>
                </c:pt>
                <c:pt idx="35">
                  <c:v>10</c:v>
                </c:pt>
                <c:pt idx="36">
                  <c:v>15</c:v>
                </c:pt>
                <c:pt idx="37">
                  <c:v>40</c:v>
                </c:pt>
                <c:pt idx="38">
                  <c:v>45</c:v>
                </c:pt>
                <c:pt idx="39">
                  <c:v>15</c:v>
                </c:pt>
              </c:numCache>
            </c:numRef>
          </c:val>
          <c:extLst xmlns:c16r2="http://schemas.microsoft.com/office/drawing/2015/06/chart">
            <c:ext xmlns:c16="http://schemas.microsoft.com/office/drawing/2014/chart" uri="{C3380CC4-5D6E-409C-BE32-E72D297353CC}">
              <c16:uniqueId val="{00000001-8476-4905-A302-318E11A5AB37}"/>
            </c:ext>
          </c:extLst>
        </c:ser>
        <c:ser>
          <c:idx val="2"/>
          <c:order val="2"/>
          <c:tx>
            <c:strRef>
              <c:f>'Screen 4 Numerical Data bySCORE'!$A$7</c:f>
              <c:strCache>
                <c:ptCount val="1"/>
                <c:pt idx="0">
                  <c:v>3</c:v>
                </c:pt>
              </c:strCache>
            </c:strRef>
          </c:tx>
          <c:spPr>
            <a:solidFill>
              <a:schemeClr val="accent3"/>
            </a:solidFill>
            <a:ln>
              <a:noFill/>
            </a:ln>
            <a:effectLst/>
          </c:spPr>
          <c:invertIfNegative val="0"/>
          <c:cat>
            <c:strRef>
              <c:f>'Screen 4 Numerical Data bySCORE'!$B$4:$AO$4</c:f>
              <c:strCache>
                <c:ptCount val="40"/>
                <c:pt idx="0">
                  <c:v>Water </c:v>
                </c:pt>
                <c:pt idx="1">
                  <c:v>Education Village </c:v>
                </c:pt>
                <c:pt idx="2">
                  <c:v>Solar </c:v>
                </c:pt>
                <c:pt idx="3">
                  <c:v>Garson Studio Complex </c:v>
                </c:pt>
                <c:pt idx="4">
                  <c:v>Green Shade </c:v>
                </c:pt>
                <c:pt idx="5">
                  <c:v>Living Infrastructure </c:v>
                </c:pt>
                <c:pt idx="6">
                  <c:v>Renewed Fogelson Library </c:v>
                </c:pt>
                <c:pt idx="7">
                  <c:v>Housing Strategies </c:v>
                </c:pt>
                <c:pt idx="8">
                  <c:v>Large Urban Park </c:v>
                </c:pt>
                <c:pt idx="9">
                  <c:v>Walkable Neighborhoods </c:v>
                </c:pt>
                <c:pt idx="10">
                  <c:v>Convert Big Box Retail </c:v>
                </c:pt>
                <c:pt idx="11">
                  <c:v>Art and Design School </c:v>
                </c:pt>
                <c:pt idx="12">
                  <c:v>Performing Arts Complex </c:v>
                </c:pt>
                <c:pt idx="13">
                  <c:v>Arroyo de los Chamisos </c:v>
                </c:pt>
                <c:pt idx="14">
                  <c:v>Outdoor Spaces </c:v>
                </c:pt>
                <c:pt idx="15">
                  <c:v>Teen Center </c:v>
                </c:pt>
                <c:pt idx="16">
                  <c:v>Entrepreneur Center </c:v>
                </c:pt>
                <c:pt idx="17">
                  <c:v>Joint Day Senior Care </c:v>
                </c:pt>
                <c:pt idx="18">
                  <c:v>Courtyards and parks </c:v>
                </c:pt>
                <c:pt idx="19">
                  <c:v>Campus Quad </c:v>
                </c:pt>
                <c:pt idx="20">
                  <c:v>Emerging Media Center </c:v>
                </c:pt>
                <c:pt idx="21">
                  <c:v>Film School </c:v>
                </c:pt>
                <c:pt idx="22">
                  <c:v>The New Screen </c:v>
                </c:pt>
                <c:pt idx="23">
                  <c:v>Tech Hub </c:v>
                </c:pt>
                <c:pt idx="24">
                  <c:v>Recreation Network </c:v>
                </c:pt>
                <c:pt idx="25">
                  <c:v>Technical Training </c:v>
                </c:pt>
                <c:pt idx="26">
                  <c:v>MixedUse </c:v>
                </c:pt>
                <c:pt idx="27">
                  <c:v>New Plaza </c:v>
                </c:pt>
                <c:pt idx="28">
                  <c:v>Pavilion Ampitheater </c:v>
                </c:pt>
                <c:pt idx="29">
                  <c:v>Small Business Center </c:v>
                </c:pt>
                <c:pt idx="30">
                  <c:v>Art Park </c:v>
                </c:pt>
                <c:pt idx="31">
                  <c:v>Premier Maker Space </c:v>
                </c:pt>
                <c:pt idx="32">
                  <c:v>Event Spaces </c:v>
                </c:pt>
                <c:pt idx="33">
                  <c:v>Physical Connectivity </c:v>
                </c:pt>
                <c:pt idx="34">
                  <c:v>Pedestrian Scale </c:v>
                </c:pt>
                <c:pt idx="35">
                  <c:v>Digital Connectivity </c:v>
                </c:pt>
                <c:pt idx="36">
                  <c:v>Inviting Entrance </c:v>
                </c:pt>
                <c:pt idx="37">
                  <c:v>Contemporary Culture Ctr </c:v>
                </c:pt>
                <c:pt idx="38">
                  <c:v>Center Civic Innovation </c:v>
                </c:pt>
                <c:pt idx="39">
                  <c:v>Transit Center </c:v>
                </c:pt>
              </c:strCache>
            </c:strRef>
          </c:cat>
          <c:val>
            <c:numRef>
              <c:f>'Screen 4 Numerical Data bySCORE'!$B$7:$AO$7</c:f>
              <c:numCache>
                <c:formatCode>General</c:formatCode>
                <c:ptCount val="40"/>
                <c:pt idx="0">
                  <c:v>17</c:v>
                </c:pt>
                <c:pt idx="1">
                  <c:v>48</c:v>
                </c:pt>
                <c:pt idx="2">
                  <c:v>10</c:v>
                </c:pt>
                <c:pt idx="3">
                  <c:v>30</c:v>
                </c:pt>
                <c:pt idx="4">
                  <c:v>25</c:v>
                </c:pt>
                <c:pt idx="5">
                  <c:v>35</c:v>
                </c:pt>
                <c:pt idx="6">
                  <c:v>48</c:v>
                </c:pt>
                <c:pt idx="7">
                  <c:v>29</c:v>
                </c:pt>
                <c:pt idx="8">
                  <c:v>56</c:v>
                </c:pt>
                <c:pt idx="9">
                  <c:v>19</c:v>
                </c:pt>
                <c:pt idx="10">
                  <c:v>39</c:v>
                </c:pt>
                <c:pt idx="11">
                  <c:v>44</c:v>
                </c:pt>
                <c:pt idx="12">
                  <c:v>44</c:v>
                </c:pt>
                <c:pt idx="13">
                  <c:v>31</c:v>
                </c:pt>
                <c:pt idx="14">
                  <c:v>50</c:v>
                </c:pt>
                <c:pt idx="15">
                  <c:v>55</c:v>
                </c:pt>
                <c:pt idx="16">
                  <c:v>40</c:v>
                </c:pt>
                <c:pt idx="17">
                  <c:v>51</c:v>
                </c:pt>
                <c:pt idx="18">
                  <c:v>63</c:v>
                </c:pt>
                <c:pt idx="19">
                  <c:v>63</c:v>
                </c:pt>
                <c:pt idx="20">
                  <c:v>33</c:v>
                </c:pt>
                <c:pt idx="21">
                  <c:v>41</c:v>
                </c:pt>
                <c:pt idx="22">
                  <c:v>28</c:v>
                </c:pt>
                <c:pt idx="23">
                  <c:v>38</c:v>
                </c:pt>
                <c:pt idx="24">
                  <c:v>53</c:v>
                </c:pt>
                <c:pt idx="25">
                  <c:v>36</c:v>
                </c:pt>
                <c:pt idx="26">
                  <c:v>37</c:v>
                </c:pt>
                <c:pt idx="27">
                  <c:v>43</c:v>
                </c:pt>
                <c:pt idx="28">
                  <c:v>51</c:v>
                </c:pt>
                <c:pt idx="29">
                  <c:v>60</c:v>
                </c:pt>
                <c:pt idx="30">
                  <c:v>44</c:v>
                </c:pt>
                <c:pt idx="31">
                  <c:v>63</c:v>
                </c:pt>
                <c:pt idx="32">
                  <c:v>64</c:v>
                </c:pt>
                <c:pt idx="33">
                  <c:v>23</c:v>
                </c:pt>
                <c:pt idx="34">
                  <c:v>24</c:v>
                </c:pt>
                <c:pt idx="35">
                  <c:v>19</c:v>
                </c:pt>
                <c:pt idx="36">
                  <c:v>34</c:v>
                </c:pt>
                <c:pt idx="37">
                  <c:v>64</c:v>
                </c:pt>
                <c:pt idx="38">
                  <c:v>58</c:v>
                </c:pt>
                <c:pt idx="39">
                  <c:v>30</c:v>
                </c:pt>
              </c:numCache>
            </c:numRef>
          </c:val>
          <c:extLst xmlns:c16r2="http://schemas.microsoft.com/office/drawing/2015/06/chart">
            <c:ext xmlns:c16="http://schemas.microsoft.com/office/drawing/2014/chart" uri="{C3380CC4-5D6E-409C-BE32-E72D297353CC}">
              <c16:uniqueId val="{00000002-8476-4905-A302-318E11A5AB37}"/>
            </c:ext>
          </c:extLst>
        </c:ser>
        <c:ser>
          <c:idx val="3"/>
          <c:order val="3"/>
          <c:tx>
            <c:strRef>
              <c:f>'Screen 4 Numerical Data bySCORE'!$A$8</c:f>
              <c:strCache>
                <c:ptCount val="1"/>
                <c:pt idx="0">
                  <c:v>4</c:v>
                </c:pt>
              </c:strCache>
            </c:strRef>
          </c:tx>
          <c:spPr>
            <a:solidFill>
              <a:schemeClr val="accent4"/>
            </a:solidFill>
            <a:ln>
              <a:noFill/>
            </a:ln>
            <a:effectLst/>
          </c:spPr>
          <c:invertIfNegative val="0"/>
          <c:cat>
            <c:strRef>
              <c:f>'Screen 4 Numerical Data bySCORE'!$B$4:$AO$4</c:f>
              <c:strCache>
                <c:ptCount val="40"/>
                <c:pt idx="0">
                  <c:v>Water </c:v>
                </c:pt>
                <c:pt idx="1">
                  <c:v>Education Village </c:v>
                </c:pt>
                <c:pt idx="2">
                  <c:v>Solar </c:v>
                </c:pt>
                <c:pt idx="3">
                  <c:v>Garson Studio Complex </c:v>
                </c:pt>
                <c:pt idx="4">
                  <c:v>Green Shade </c:v>
                </c:pt>
                <c:pt idx="5">
                  <c:v>Living Infrastructure </c:v>
                </c:pt>
                <c:pt idx="6">
                  <c:v>Renewed Fogelson Library </c:v>
                </c:pt>
                <c:pt idx="7">
                  <c:v>Housing Strategies </c:v>
                </c:pt>
                <c:pt idx="8">
                  <c:v>Large Urban Park </c:v>
                </c:pt>
                <c:pt idx="9">
                  <c:v>Walkable Neighborhoods </c:v>
                </c:pt>
                <c:pt idx="10">
                  <c:v>Convert Big Box Retail </c:v>
                </c:pt>
                <c:pt idx="11">
                  <c:v>Art and Design School </c:v>
                </c:pt>
                <c:pt idx="12">
                  <c:v>Performing Arts Complex </c:v>
                </c:pt>
                <c:pt idx="13">
                  <c:v>Arroyo de los Chamisos </c:v>
                </c:pt>
                <c:pt idx="14">
                  <c:v>Outdoor Spaces </c:v>
                </c:pt>
                <c:pt idx="15">
                  <c:v>Teen Center </c:v>
                </c:pt>
                <c:pt idx="16">
                  <c:v>Entrepreneur Center </c:v>
                </c:pt>
                <c:pt idx="17">
                  <c:v>Joint Day Senior Care </c:v>
                </c:pt>
                <c:pt idx="18">
                  <c:v>Courtyards and parks </c:v>
                </c:pt>
                <c:pt idx="19">
                  <c:v>Campus Quad </c:v>
                </c:pt>
                <c:pt idx="20">
                  <c:v>Emerging Media Center </c:v>
                </c:pt>
                <c:pt idx="21">
                  <c:v>Film School </c:v>
                </c:pt>
                <c:pt idx="22">
                  <c:v>The New Screen </c:v>
                </c:pt>
                <c:pt idx="23">
                  <c:v>Tech Hub </c:v>
                </c:pt>
                <c:pt idx="24">
                  <c:v>Recreation Network </c:v>
                </c:pt>
                <c:pt idx="25">
                  <c:v>Technical Training </c:v>
                </c:pt>
                <c:pt idx="26">
                  <c:v>MixedUse </c:v>
                </c:pt>
                <c:pt idx="27">
                  <c:v>New Plaza </c:v>
                </c:pt>
                <c:pt idx="28">
                  <c:v>Pavilion Ampitheater </c:v>
                </c:pt>
                <c:pt idx="29">
                  <c:v>Small Business Center </c:v>
                </c:pt>
                <c:pt idx="30">
                  <c:v>Art Park </c:v>
                </c:pt>
                <c:pt idx="31">
                  <c:v>Premier Maker Space </c:v>
                </c:pt>
                <c:pt idx="32">
                  <c:v>Event Spaces </c:v>
                </c:pt>
                <c:pt idx="33">
                  <c:v>Physical Connectivity </c:v>
                </c:pt>
                <c:pt idx="34">
                  <c:v>Pedestrian Scale </c:v>
                </c:pt>
                <c:pt idx="35">
                  <c:v>Digital Connectivity </c:v>
                </c:pt>
                <c:pt idx="36">
                  <c:v>Inviting Entrance </c:v>
                </c:pt>
                <c:pt idx="37">
                  <c:v>Contemporary Culture Ctr </c:v>
                </c:pt>
                <c:pt idx="38">
                  <c:v>Center Civic Innovation </c:v>
                </c:pt>
                <c:pt idx="39">
                  <c:v>Transit Center </c:v>
                </c:pt>
              </c:strCache>
            </c:strRef>
          </c:cat>
          <c:val>
            <c:numRef>
              <c:f>'Screen 4 Numerical Data bySCORE'!$B$8:$AO$8</c:f>
              <c:numCache>
                <c:formatCode>General</c:formatCode>
                <c:ptCount val="40"/>
                <c:pt idx="0">
                  <c:v>48</c:v>
                </c:pt>
                <c:pt idx="1">
                  <c:v>72</c:v>
                </c:pt>
                <c:pt idx="2">
                  <c:v>42</c:v>
                </c:pt>
                <c:pt idx="3">
                  <c:v>42</c:v>
                </c:pt>
                <c:pt idx="4">
                  <c:v>51</c:v>
                </c:pt>
                <c:pt idx="5">
                  <c:v>48</c:v>
                </c:pt>
                <c:pt idx="6">
                  <c:v>42</c:v>
                </c:pt>
                <c:pt idx="7">
                  <c:v>47</c:v>
                </c:pt>
                <c:pt idx="8">
                  <c:v>56</c:v>
                </c:pt>
                <c:pt idx="9">
                  <c:v>59</c:v>
                </c:pt>
                <c:pt idx="10">
                  <c:v>52</c:v>
                </c:pt>
                <c:pt idx="11">
                  <c:v>55</c:v>
                </c:pt>
                <c:pt idx="12">
                  <c:v>52</c:v>
                </c:pt>
                <c:pt idx="13">
                  <c:v>51</c:v>
                </c:pt>
                <c:pt idx="14">
                  <c:v>53</c:v>
                </c:pt>
                <c:pt idx="15">
                  <c:v>56</c:v>
                </c:pt>
                <c:pt idx="16">
                  <c:v>72</c:v>
                </c:pt>
                <c:pt idx="17">
                  <c:v>60</c:v>
                </c:pt>
                <c:pt idx="18">
                  <c:v>52</c:v>
                </c:pt>
                <c:pt idx="19">
                  <c:v>56</c:v>
                </c:pt>
                <c:pt idx="20">
                  <c:v>57</c:v>
                </c:pt>
                <c:pt idx="21">
                  <c:v>42</c:v>
                </c:pt>
                <c:pt idx="22">
                  <c:v>44</c:v>
                </c:pt>
                <c:pt idx="23">
                  <c:v>46</c:v>
                </c:pt>
                <c:pt idx="24">
                  <c:v>62</c:v>
                </c:pt>
                <c:pt idx="25">
                  <c:v>46</c:v>
                </c:pt>
                <c:pt idx="26">
                  <c:v>57</c:v>
                </c:pt>
                <c:pt idx="27">
                  <c:v>47</c:v>
                </c:pt>
                <c:pt idx="28">
                  <c:v>42</c:v>
                </c:pt>
                <c:pt idx="29">
                  <c:v>48</c:v>
                </c:pt>
                <c:pt idx="30">
                  <c:v>40</c:v>
                </c:pt>
                <c:pt idx="31">
                  <c:v>43</c:v>
                </c:pt>
                <c:pt idx="32">
                  <c:v>53</c:v>
                </c:pt>
                <c:pt idx="33">
                  <c:v>38</c:v>
                </c:pt>
                <c:pt idx="34">
                  <c:v>35</c:v>
                </c:pt>
                <c:pt idx="35">
                  <c:v>32</c:v>
                </c:pt>
                <c:pt idx="36">
                  <c:v>32</c:v>
                </c:pt>
                <c:pt idx="37">
                  <c:v>38</c:v>
                </c:pt>
                <c:pt idx="38">
                  <c:v>27</c:v>
                </c:pt>
                <c:pt idx="39">
                  <c:v>43</c:v>
                </c:pt>
              </c:numCache>
            </c:numRef>
          </c:val>
          <c:extLst xmlns:c16r2="http://schemas.microsoft.com/office/drawing/2015/06/chart">
            <c:ext xmlns:c16="http://schemas.microsoft.com/office/drawing/2014/chart" uri="{C3380CC4-5D6E-409C-BE32-E72D297353CC}">
              <c16:uniqueId val="{00000003-8476-4905-A302-318E11A5AB37}"/>
            </c:ext>
          </c:extLst>
        </c:ser>
        <c:ser>
          <c:idx val="4"/>
          <c:order val="4"/>
          <c:tx>
            <c:strRef>
              <c:f>'Screen 4 Numerical Data bySCORE'!$A$9</c:f>
              <c:strCache>
                <c:ptCount val="1"/>
                <c:pt idx="0">
                  <c:v>5</c:v>
                </c:pt>
              </c:strCache>
            </c:strRef>
          </c:tx>
          <c:spPr>
            <a:solidFill>
              <a:schemeClr val="accent5"/>
            </a:solidFill>
            <a:ln>
              <a:noFill/>
            </a:ln>
            <a:effectLst/>
          </c:spPr>
          <c:invertIfNegative val="0"/>
          <c:cat>
            <c:strRef>
              <c:f>'Screen 4 Numerical Data bySCORE'!$B$4:$AO$4</c:f>
              <c:strCache>
                <c:ptCount val="40"/>
                <c:pt idx="0">
                  <c:v>Water </c:v>
                </c:pt>
                <c:pt idx="1">
                  <c:v>Education Village </c:v>
                </c:pt>
                <c:pt idx="2">
                  <c:v>Solar </c:v>
                </c:pt>
                <c:pt idx="3">
                  <c:v>Garson Studio Complex </c:v>
                </c:pt>
                <c:pt idx="4">
                  <c:v>Green Shade </c:v>
                </c:pt>
                <c:pt idx="5">
                  <c:v>Living Infrastructure </c:v>
                </c:pt>
                <c:pt idx="6">
                  <c:v>Renewed Fogelson Library </c:v>
                </c:pt>
                <c:pt idx="7">
                  <c:v>Housing Strategies </c:v>
                </c:pt>
                <c:pt idx="8">
                  <c:v>Large Urban Park </c:v>
                </c:pt>
                <c:pt idx="9">
                  <c:v>Walkable Neighborhoods </c:v>
                </c:pt>
                <c:pt idx="10">
                  <c:v>Convert Big Box Retail </c:v>
                </c:pt>
                <c:pt idx="11">
                  <c:v>Art and Design School </c:v>
                </c:pt>
                <c:pt idx="12">
                  <c:v>Performing Arts Complex </c:v>
                </c:pt>
                <c:pt idx="13">
                  <c:v>Arroyo de los Chamisos </c:v>
                </c:pt>
                <c:pt idx="14">
                  <c:v>Outdoor Spaces </c:v>
                </c:pt>
                <c:pt idx="15">
                  <c:v>Teen Center </c:v>
                </c:pt>
                <c:pt idx="16">
                  <c:v>Entrepreneur Center </c:v>
                </c:pt>
                <c:pt idx="17">
                  <c:v>Joint Day Senior Care </c:v>
                </c:pt>
                <c:pt idx="18">
                  <c:v>Courtyards and parks </c:v>
                </c:pt>
                <c:pt idx="19">
                  <c:v>Campus Quad </c:v>
                </c:pt>
                <c:pt idx="20">
                  <c:v>Emerging Media Center </c:v>
                </c:pt>
                <c:pt idx="21">
                  <c:v>Film School </c:v>
                </c:pt>
                <c:pt idx="22">
                  <c:v>The New Screen </c:v>
                </c:pt>
                <c:pt idx="23">
                  <c:v>Tech Hub </c:v>
                </c:pt>
                <c:pt idx="24">
                  <c:v>Recreation Network </c:v>
                </c:pt>
                <c:pt idx="25">
                  <c:v>Technical Training </c:v>
                </c:pt>
                <c:pt idx="26">
                  <c:v>MixedUse </c:v>
                </c:pt>
                <c:pt idx="27">
                  <c:v>New Plaza </c:v>
                </c:pt>
                <c:pt idx="28">
                  <c:v>Pavilion Ampitheater </c:v>
                </c:pt>
                <c:pt idx="29">
                  <c:v>Small Business Center </c:v>
                </c:pt>
                <c:pt idx="30">
                  <c:v>Art Park </c:v>
                </c:pt>
                <c:pt idx="31">
                  <c:v>Premier Maker Space </c:v>
                </c:pt>
                <c:pt idx="32">
                  <c:v>Event Spaces </c:v>
                </c:pt>
                <c:pt idx="33">
                  <c:v>Physical Connectivity </c:v>
                </c:pt>
                <c:pt idx="34">
                  <c:v>Pedestrian Scale </c:v>
                </c:pt>
                <c:pt idx="35">
                  <c:v>Digital Connectivity </c:v>
                </c:pt>
                <c:pt idx="36">
                  <c:v>Inviting Entrance </c:v>
                </c:pt>
                <c:pt idx="37">
                  <c:v>Contemporary Culture Ctr </c:v>
                </c:pt>
                <c:pt idx="38">
                  <c:v>Center Civic Innovation </c:v>
                </c:pt>
                <c:pt idx="39">
                  <c:v>Transit Center </c:v>
                </c:pt>
              </c:strCache>
            </c:strRef>
          </c:cat>
          <c:val>
            <c:numRef>
              <c:f>'Screen 4 Numerical Data bySCORE'!$B$9:$AO$9</c:f>
              <c:numCache>
                <c:formatCode>General</c:formatCode>
                <c:ptCount val="40"/>
                <c:pt idx="0">
                  <c:v>163</c:v>
                </c:pt>
                <c:pt idx="1">
                  <c:v>113</c:v>
                </c:pt>
                <c:pt idx="2">
                  <c:v>154</c:v>
                </c:pt>
                <c:pt idx="3">
                  <c:v>129</c:v>
                </c:pt>
                <c:pt idx="4">
                  <c:v>117</c:v>
                </c:pt>
                <c:pt idx="5">
                  <c:v>111</c:v>
                </c:pt>
                <c:pt idx="6">
                  <c:v>98</c:v>
                </c:pt>
                <c:pt idx="7">
                  <c:v>111</c:v>
                </c:pt>
                <c:pt idx="8">
                  <c:v>77</c:v>
                </c:pt>
                <c:pt idx="9">
                  <c:v>108</c:v>
                </c:pt>
                <c:pt idx="10">
                  <c:v>88</c:v>
                </c:pt>
                <c:pt idx="11">
                  <c:v>79</c:v>
                </c:pt>
                <c:pt idx="12">
                  <c:v>87</c:v>
                </c:pt>
                <c:pt idx="13">
                  <c:v>91</c:v>
                </c:pt>
                <c:pt idx="14">
                  <c:v>73</c:v>
                </c:pt>
                <c:pt idx="15">
                  <c:v>59</c:v>
                </c:pt>
                <c:pt idx="16">
                  <c:v>60</c:v>
                </c:pt>
                <c:pt idx="17">
                  <c:v>59</c:v>
                </c:pt>
                <c:pt idx="18">
                  <c:v>63</c:v>
                </c:pt>
                <c:pt idx="19">
                  <c:v>47</c:v>
                </c:pt>
                <c:pt idx="20">
                  <c:v>77</c:v>
                </c:pt>
                <c:pt idx="21">
                  <c:v>82</c:v>
                </c:pt>
                <c:pt idx="22">
                  <c:v>84</c:v>
                </c:pt>
                <c:pt idx="23">
                  <c:v>77</c:v>
                </c:pt>
                <c:pt idx="24">
                  <c:v>44</c:v>
                </c:pt>
                <c:pt idx="25">
                  <c:v>67</c:v>
                </c:pt>
                <c:pt idx="26">
                  <c:v>52</c:v>
                </c:pt>
                <c:pt idx="27">
                  <c:v>49</c:v>
                </c:pt>
                <c:pt idx="28">
                  <c:v>57</c:v>
                </c:pt>
                <c:pt idx="29">
                  <c:v>44</c:v>
                </c:pt>
                <c:pt idx="30">
                  <c:v>52</c:v>
                </c:pt>
                <c:pt idx="31">
                  <c:v>39</c:v>
                </c:pt>
                <c:pt idx="32">
                  <c:v>30</c:v>
                </c:pt>
                <c:pt idx="33">
                  <c:v>74</c:v>
                </c:pt>
                <c:pt idx="34">
                  <c:v>74</c:v>
                </c:pt>
                <c:pt idx="35">
                  <c:v>74</c:v>
                </c:pt>
                <c:pt idx="36">
                  <c:v>56</c:v>
                </c:pt>
                <c:pt idx="37">
                  <c:v>18</c:v>
                </c:pt>
                <c:pt idx="38">
                  <c:v>23</c:v>
                </c:pt>
                <c:pt idx="39">
                  <c:v>41</c:v>
                </c:pt>
              </c:numCache>
            </c:numRef>
          </c:val>
          <c:extLst xmlns:c16r2="http://schemas.microsoft.com/office/drawing/2015/06/chart">
            <c:ext xmlns:c16="http://schemas.microsoft.com/office/drawing/2014/chart" uri="{C3380CC4-5D6E-409C-BE32-E72D297353CC}">
              <c16:uniqueId val="{00000004-8476-4905-A302-318E11A5AB37}"/>
            </c:ext>
          </c:extLst>
        </c:ser>
        <c:dLbls>
          <c:showLegendKey val="0"/>
          <c:showVal val="0"/>
          <c:showCatName val="0"/>
          <c:showSerName val="0"/>
          <c:showPercent val="0"/>
          <c:showBubbleSize val="0"/>
        </c:dLbls>
        <c:gapWidth val="150"/>
        <c:axId val="60638208"/>
        <c:axId val="97425600"/>
      </c:barChart>
      <c:lineChart>
        <c:grouping val="standard"/>
        <c:varyColors val="0"/>
        <c:ser>
          <c:idx val="7"/>
          <c:order val="5"/>
          <c:tx>
            <c:strRef>
              <c:f>'Screen 4 Numerical Data bySCORE'!$A$12</c:f>
              <c:strCache>
                <c:ptCount val="1"/>
                <c:pt idx="0">
                  <c:v>Score (same as S2)</c:v>
                </c:pt>
              </c:strCache>
            </c:strRef>
          </c:tx>
          <c:spPr>
            <a:ln w="28575" cap="rnd">
              <a:solidFill>
                <a:srgbClr val="FF0000"/>
              </a:solidFill>
              <a:round/>
            </a:ln>
            <a:effectLst/>
          </c:spPr>
          <c:marker>
            <c:symbol val="none"/>
          </c:marker>
          <c:cat>
            <c:strRef>
              <c:f>'Screen 4 Numerical Data bySCORE'!$B$4:$AO$4</c:f>
              <c:strCache>
                <c:ptCount val="40"/>
                <c:pt idx="0">
                  <c:v>Water </c:v>
                </c:pt>
                <c:pt idx="1">
                  <c:v>Education Village </c:v>
                </c:pt>
                <c:pt idx="2">
                  <c:v>Solar </c:v>
                </c:pt>
                <c:pt idx="3">
                  <c:v>Garson Studio Complex </c:v>
                </c:pt>
                <c:pt idx="4">
                  <c:v>Green Shade </c:v>
                </c:pt>
                <c:pt idx="5">
                  <c:v>Living Infrastructure </c:v>
                </c:pt>
                <c:pt idx="6">
                  <c:v>Renewed Fogelson Library </c:v>
                </c:pt>
                <c:pt idx="7">
                  <c:v>Housing Strategies </c:v>
                </c:pt>
                <c:pt idx="8">
                  <c:v>Large Urban Park </c:v>
                </c:pt>
                <c:pt idx="9">
                  <c:v>Walkable Neighborhoods </c:v>
                </c:pt>
                <c:pt idx="10">
                  <c:v>Convert Big Box Retail </c:v>
                </c:pt>
                <c:pt idx="11">
                  <c:v>Art and Design School </c:v>
                </c:pt>
                <c:pt idx="12">
                  <c:v>Performing Arts Complex </c:v>
                </c:pt>
                <c:pt idx="13">
                  <c:v>Arroyo de los Chamisos </c:v>
                </c:pt>
                <c:pt idx="14">
                  <c:v>Outdoor Spaces </c:v>
                </c:pt>
                <c:pt idx="15">
                  <c:v>Teen Center </c:v>
                </c:pt>
                <c:pt idx="16">
                  <c:v>Entrepreneur Center </c:v>
                </c:pt>
                <c:pt idx="17">
                  <c:v>Joint Day Senior Care </c:v>
                </c:pt>
                <c:pt idx="18">
                  <c:v>Courtyards and parks </c:v>
                </c:pt>
                <c:pt idx="19">
                  <c:v>Campus Quad </c:v>
                </c:pt>
                <c:pt idx="20">
                  <c:v>Emerging Media Center </c:v>
                </c:pt>
                <c:pt idx="21">
                  <c:v>Film School </c:v>
                </c:pt>
                <c:pt idx="22">
                  <c:v>The New Screen </c:v>
                </c:pt>
                <c:pt idx="23">
                  <c:v>Tech Hub </c:v>
                </c:pt>
                <c:pt idx="24">
                  <c:v>Recreation Network </c:v>
                </c:pt>
                <c:pt idx="25">
                  <c:v>Technical Training </c:v>
                </c:pt>
                <c:pt idx="26">
                  <c:v>MixedUse </c:v>
                </c:pt>
                <c:pt idx="27">
                  <c:v>New Plaza </c:v>
                </c:pt>
                <c:pt idx="28">
                  <c:v>Pavilion Ampitheater </c:v>
                </c:pt>
                <c:pt idx="29">
                  <c:v>Small Business Center </c:v>
                </c:pt>
                <c:pt idx="30">
                  <c:v>Art Park </c:v>
                </c:pt>
                <c:pt idx="31">
                  <c:v>Premier Maker Space </c:v>
                </c:pt>
                <c:pt idx="32">
                  <c:v>Event Spaces </c:v>
                </c:pt>
                <c:pt idx="33">
                  <c:v>Physical Connectivity </c:v>
                </c:pt>
                <c:pt idx="34">
                  <c:v>Pedestrian Scale </c:v>
                </c:pt>
                <c:pt idx="35">
                  <c:v>Digital Connectivity </c:v>
                </c:pt>
                <c:pt idx="36">
                  <c:v>Inviting Entrance </c:v>
                </c:pt>
                <c:pt idx="37">
                  <c:v>Contemporary Culture Ctr </c:v>
                </c:pt>
                <c:pt idx="38">
                  <c:v>Center Civic Innovation </c:v>
                </c:pt>
                <c:pt idx="39">
                  <c:v>Transit Center </c:v>
                </c:pt>
              </c:strCache>
            </c:strRef>
          </c:cat>
          <c:val>
            <c:numRef>
              <c:f>'Screen 4 Numerical Data bySCORE'!$B$12:$AO$12</c:f>
              <c:numCache>
                <c:formatCode>0.000</c:formatCode>
                <c:ptCount val="40"/>
                <c:pt idx="0">
                  <c:v>360.66666666666669</c:v>
                </c:pt>
                <c:pt idx="1">
                  <c:v>347.33333333333331</c:v>
                </c:pt>
                <c:pt idx="2">
                  <c:v>329.00000000000006</c:v>
                </c:pt>
                <c:pt idx="3">
                  <c:v>307.33333333333331</c:v>
                </c:pt>
                <c:pt idx="4">
                  <c:v>298.00000000000006</c:v>
                </c:pt>
                <c:pt idx="5">
                  <c:v>294.33333333333337</c:v>
                </c:pt>
                <c:pt idx="6">
                  <c:v>289</c:v>
                </c:pt>
                <c:pt idx="7">
                  <c:v>287.66666666666669</c:v>
                </c:pt>
                <c:pt idx="8">
                  <c:v>287.66666666666669</c:v>
                </c:pt>
                <c:pt idx="9">
                  <c:v>286.66666666666669</c:v>
                </c:pt>
                <c:pt idx="10">
                  <c:v>278</c:v>
                </c:pt>
                <c:pt idx="11">
                  <c:v>275.33333333333331</c:v>
                </c:pt>
                <c:pt idx="12">
                  <c:v>273.66666666666669</c:v>
                </c:pt>
                <c:pt idx="13">
                  <c:v>271.66666666666669</c:v>
                </c:pt>
                <c:pt idx="14">
                  <c:v>264</c:v>
                </c:pt>
                <c:pt idx="15">
                  <c:v>260.33333333333331</c:v>
                </c:pt>
                <c:pt idx="16">
                  <c:v>257.66666666666669</c:v>
                </c:pt>
                <c:pt idx="17">
                  <c:v>252.66666666666666</c:v>
                </c:pt>
                <c:pt idx="18">
                  <c:v>252</c:v>
                </c:pt>
                <c:pt idx="19">
                  <c:v>250.66666666666666</c:v>
                </c:pt>
                <c:pt idx="20">
                  <c:v>247.66666666666666</c:v>
                </c:pt>
                <c:pt idx="21">
                  <c:v>246</c:v>
                </c:pt>
                <c:pt idx="22">
                  <c:v>243</c:v>
                </c:pt>
                <c:pt idx="23">
                  <c:v>242.66666666666666</c:v>
                </c:pt>
                <c:pt idx="24">
                  <c:v>238.33333333333334</c:v>
                </c:pt>
                <c:pt idx="25">
                  <c:v>229.66666666666666</c:v>
                </c:pt>
                <c:pt idx="26">
                  <c:v>229.66666666666666</c:v>
                </c:pt>
                <c:pt idx="27">
                  <c:v>224.33333333333334</c:v>
                </c:pt>
                <c:pt idx="28">
                  <c:v>221.33333333333334</c:v>
                </c:pt>
                <c:pt idx="29">
                  <c:v>221.33333333333334</c:v>
                </c:pt>
                <c:pt idx="30">
                  <c:v>210.33333333333334</c:v>
                </c:pt>
                <c:pt idx="31">
                  <c:v>210</c:v>
                </c:pt>
                <c:pt idx="32">
                  <c:v>206.33333333333334</c:v>
                </c:pt>
                <c:pt idx="33">
                  <c:v>203.66666666666666</c:v>
                </c:pt>
                <c:pt idx="34">
                  <c:v>200</c:v>
                </c:pt>
                <c:pt idx="35">
                  <c:v>193.66666666666666</c:v>
                </c:pt>
                <c:pt idx="36">
                  <c:v>189.33333333333334</c:v>
                </c:pt>
                <c:pt idx="37">
                  <c:v>180</c:v>
                </c:pt>
                <c:pt idx="38">
                  <c:v>174.66666666666666</c:v>
                </c:pt>
                <c:pt idx="39">
                  <c:v>171</c:v>
                </c:pt>
              </c:numCache>
            </c:numRef>
          </c:val>
          <c:smooth val="0"/>
          <c:extLst xmlns:c16r2="http://schemas.microsoft.com/office/drawing/2015/06/chart">
            <c:ext xmlns:c16="http://schemas.microsoft.com/office/drawing/2014/chart" uri="{C3380CC4-5D6E-409C-BE32-E72D297353CC}">
              <c16:uniqueId val="{00000007-8476-4905-A302-318E11A5AB37}"/>
            </c:ext>
          </c:extLst>
        </c:ser>
        <c:dLbls>
          <c:showLegendKey val="0"/>
          <c:showVal val="0"/>
          <c:showCatName val="0"/>
          <c:showSerName val="0"/>
          <c:showPercent val="0"/>
          <c:showBubbleSize val="0"/>
        </c:dLbls>
        <c:marker val="1"/>
        <c:smooth val="0"/>
        <c:axId val="98098176"/>
        <c:axId val="97426176"/>
        <c:extLst xmlns:c16r2="http://schemas.microsoft.com/office/drawing/2015/06/chart">
          <c:ext xmlns:c15="http://schemas.microsoft.com/office/drawing/2012/chart" uri="{02D57815-91ED-43cb-92C2-25804820EDAC}">
            <c15:filteredLineSeries>
              <c15:ser>
                <c:idx val="5"/>
                <c:order val="5"/>
                <c:tx>
                  <c:strRef>
                    <c:extLst>
                      <c:ext uri="{02D57815-91ED-43cb-92C2-25804820EDAC}">
                        <c15:formulaRef>
                          <c15:sqref>'Screen 4 Numerical Data bySCORE'!$A$10</c15:sqref>
                        </c15:formulaRef>
                      </c:ext>
                    </c:extLst>
                    <c:strCache>
                      <c:ptCount val="1"/>
                      <c:pt idx="0">
                        <c:v>Average</c:v>
                      </c:pt>
                    </c:strCache>
                  </c:strRef>
                </c:tx>
                <c:spPr>
                  <a:ln w="28575" cap="rnd">
                    <a:solidFill>
                      <a:srgbClr val="00B050"/>
                    </a:solidFill>
                    <a:round/>
                  </a:ln>
                  <a:effectLst/>
                </c:spPr>
                <c:marker>
                  <c:symbol val="none"/>
                </c:marker>
                <c:cat>
                  <c:strRef>
                    <c:extLst>
                      <c:ext uri="{02D57815-91ED-43cb-92C2-25804820EDAC}">
                        <c15:formulaRef>
                          <c15:sqref>'Screen 4 Numerical Data bySCORE'!$B$4:$AO$4</c15:sqref>
                        </c15:formulaRef>
                      </c:ext>
                    </c:extLst>
                    <c:strCache>
                      <c:ptCount val="40"/>
                      <c:pt idx="0">
                        <c:v>Water </c:v>
                      </c:pt>
                      <c:pt idx="1">
                        <c:v>Education Village </c:v>
                      </c:pt>
                      <c:pt idx="2">
                        <c:v>Solar </c:v>
                      </c:pt>
                      <c:pt idx="3">
                        <c:v>Garson Studio Complex </c:v>
                      </c:pt>
                      <c:pt idx="4">
                        <c:v>Green Shade </c:v>
                      </c:pt>
                      <c:pt idx="5">
                        <c:v>Living Infrastructure </c:v>
                      </c:pt>
                      <c:pt idx="6">
                        <c:v>Renewed Fogelson Library </c:v>
                      </c:pt>
                      <c:pt idx="7">
                        <c:v>Housing Strategies </c:v>
                      </c:pt>
                      <c:pt idx="8">
                        <c:v>Large Urban Park </c:v>
                      </c:pt>
                      <c:pt idx="9">
                        <c:v>Walkable Neighborhoods </c:v>
                      </c:pt>
                      <c:pt idx="10">
                        <c:v>Convert Big Box Retail </c:v>
                      </c:pt>
                      <c:pt idx="11">
                        <c:v>Art and Design School </c:v>
                      </c:pt>
                      <c:pt idx="12">
                        <c:v>Performing Arts Complex </c:v>
                      </c:pt>
                      <c:pt idx="13">
                        <c:v>Arroyo de los Chamisos </c:v>
                      </c:pt>
                      <c:pt idx="14">
                        <c:v>Outdoor Spaces </c:v>
                      </c:pt>
                      <c:pt idx="15">
                        <c:v>Teen Center </c:v>
                      </c:pt>
                      <c:pt idx="16">
                        <c:v>Entrepreneur Center </c:v>
                      </c:pt>
                      <c:pt idx="17">
                        <c:v>Joint Day Senior Care </c:v>
                      </c:pt>
                      <c:pt idx="18">
                        <c:v>Courtyards and parks </c:v>
                      </c:pt>
                      <c:pt idx="19">
                        <c:v>Campus Quad </c:v>
                      </c:pt>
                      <c:pt idx="20">
                        <c:v>Emerging Media Center </c:v>
                      </c:pt>
                      <c:pt idx="21">
                        <c:v>Film School </c:v>
                      </c:pt>
                      <c:pt idx="22">
                        <c:v>The New Screen </c:v>
                      </c:pt>
                      <c:pt idx="23">
                        <c:v>Tech Hub </c:v>
                      </c:pt>
                      <c:pt idx="24">
                        <c:v>Recreation Network </c:v>
                      </c:pt>
                      <c:pt idx="25">
                        <c:v>Technical Training </c:v>
                      </c:pt>
                      <c:pt idx="26">
                        <c:v>MixedUse </c:v>
                      </c:pt>
                      <c:pt idx="27">
                        <c:v>New Plaza </c:v>
                      </c:pt>
                      <c:pt idx="28">
                        <c:v>Pavilion Ampitheater </c:v>
                      </c:pt>
                      <c:pt idx="29">
                        <c:v>Small Business Center </c:v>
                      </c:pt>
                      <c:pt idx="30">
                        <c:v>Art Park </c:v>
                      </c:pt>
                      <c:pt idx="31">
                        <c:v>Premier Maker Space </c:v>
                      </c:pt>
                      <c:pt idx="32">
                        <c:v>Event Spaces </c:v>
                      </c:pt>
                      <c:pt idx="33">
                        <c:v>Physical Connectivity </c:v>
                      </c:pt>
                      <c:pt idx="34">
                        <c:v>Pedestrian Scale </c:v>
                      </c:pt>
                      <c:pt idx="35">
                        <c:v>Digital Connectivity </c:v>
                      </c:pt>
                      <c:pt idx="36">
                        <c:v>Inviting Entrance </c:v>
                      </c:pt>
                      <c:pt idx="37">
                        <c:v>Contemporary Culture Ctr </c:v>
                      </c:pt>
                      <c:pt idx="38">
                        <c:v>Center Civic Innovation </c:v>
                      </c:pt>
                      <c:pt idx="39">
                        <c:v>Transit Center </c:v>
                      </c:pt>
                    </c:strCache>
                  </c:strRef>
                </c:cat>
                <c:val>
                  <c:numRef>
                    <c:extLst>
                      <c:ext uri="{02D57815-91ED-43cb-92C2-25804820EDAC}">
                        <c15:formulaRef>
                          <c15:sqref>'Screen 4 Numerical Data bySCORE'!$B$10:$AO$10</c15:sqref>
                        </c15:formulaRef>
                      </c:ext>
                    </c:extLst>
                    <c:numCache>
                      <c:formatCode>0.000</c:formatCode>
                      <c:ptCount val="40"/>
                      <c:pt idx="0">
                        <c:v>4.4710743801652892</c:v>
                      </c:pt>
                      <c:pt idx="1">
                        <c:v>3.961977186311787</c:v>
                      </c:pt>
                      <c:pt idx="2">
                        <c:v>4.5483870967741939</c:v>
                      </c:pt>
                      <c:pt idx="3">
                        <c:v>4.3490566037735849</c:v>
                      </c:pt>
                      <c:pt idx="4">
                        <c:v>4.216981132075472</c:v>
                      </c:pt>
                      <c:pt idx="5">
                        <c:v>4.1650943396226419</c:v>
                      </c:pt>
                      <c:pt idx="6">
                        <c:v>3.7370689655172415</c:v>
                      </c:pt>
                      <c:pt idx="7">
                        <c:v>4.1893203883495147</c:v>
                      </c:pt>
                      <c:pt idx="8">
                        <c:v>3.5081300813008132</c:v>
                      </c:pt>
                      <c:pt idx="9">
                        <c:v>4.215686274509804</c:v>
                      </c:pt>
                      <c:pt idx="10">
                        <c:v>3.6419213973799125</c:v>
                      </c:pt>
                      <c:pt idx="11">
                        <c:v>3.5299145299145298</c:v>
                      </c:pt>
                      <c:pt idx="12">
                        <c:v>3.8726415094339623</c:v>
                      </c:pt>
                      <c:pt idx="13">
                        <c:v>3.8809523809523809</c:v>
                      </c:pt>
                      <c:pt idx="14">
                        <c:v>3.6330275229357798</c:v>
                      </c:pt>
                      <c:pt idx="15">
                        <c:v>3.3809523809523809</c:v>
                      </c:pt>
                      <c:pt idx="16">
                        <c:v>3.6635071090047395</c:v>
                      </c:pt>
                      <c:pt idx="17">
                        <c:v>3.4611872146118721</c:v>
                      </c:pt>
                      <c:pt idx="18">
                        <c:v>3.6878048780487807</c:v>
                      </c:pt>
                      <c:pt idx="19">
                        <c:v>3.2838427947598254</c:v>
                      </c:pt>
                      <c:pt idx="20">
                        <c:v>3.9732620320855614</c:v>
                      </c:pt>
                      <c:pt idx="21">
                        <c:v>3.9255319148936172</c:v>
                      </c:pt>
                      <c:pt idx="22">
                        <c:v>3.8571428571428572</c:v>
                      </c:pt>
                      <c:pt idx="23">
                        <c:v>3.8115183246073299</c:v>
                      </c:pt>
                      <c:pt idx="24">
                        <c:v>3.2949308755760369</c:v>
                      </c:pt>
                      <c:pt idx="25">
                        <c:v>3.6455026455026456</c:v>
                      </c:pt>
                      <c:pt idx="26">
                        <c:v>3.3609756097560974</c:v>
                      </c:pt>
                      <c:pt idx="27">
                        <c:v>3.1302325581395349</c:v>
                      </c:pt>
                      <c:pt idx="28">
                        <c:v>3.6086956521739131</c:v>
                      </c:pt>
                      <c:pt idx="29">
                        <c:v>3.4764397905759163</c:v>
                      </c:pt>
                      <c:pt idx="30">
                        <c:v>3.4108108108108106</c:v>
                      </c:pt>
                      <c:pt idx="31">
                        <c:v>3.3157894736842106</c:v>
                      </c:pt>
                      <c:pt idx="32">
                        <c:v>3.3641304347826089</c:v>
                      </c:pt>
                      <c:pt idx="33">
                        <c:v>4.1849315068493151</c:v>
                      </c:pt>
                      <c:pt idx="34">
                        <c:v>4.166666666666667</c:v>
                      </c:pt>
                      <c:pt idx="35">
                        <c:v>4.1205673758865249</c:v>
                      </c:pt>
                      <c:pt idx="36">
                        <c:v>3.4424242424242424</c:v>
                      </c:pt>
                      <c:pt idx="37">
                        <c:v>2.903225806451613</c:v>
                      </c:pt>
                      <c:pt idx="38">
                        <c:v>2.7578947368421054</c:v>
                      </c:pt>
                      <c:pt idx="39">
                        <c:v>3.5379310344827588</c:v>
                      </c:pt>
                    </c:numCache>
                  </c:numRef>
                </c:val>
                <c:smooth val="0"/>
                <c:extLst>
                  <c:ext xmlns:c16="http://schemas.microsoft.com/office/drawing/2014/chart" uri="{C3380CC4-5D6E-409C-BE32-E72D297353CC}">
                    <c16:uniqueId val="{00000005-8476-4905-A302-318E11A5AB37}"/>
                  </c:ext>
                </c:extLst>
              </c15:ser>
            </c15:filteredLineSeries>
            <c15:filteredLineSeries>
              <c15:ser>
                <c:idx val="6"/>
                <c:order val="6"/>
                <c:tx>
                  <c:strRef>
                    <c:extLst>
                      <c:ext xmlns:c15="http://schemas.microsoft.com/office/drawing/2012/chart" uri="{02D57815-91ED-43cb-92C2-25804820EDAC}">
                        <c15:formulaRef>
                          <c15:sqref>'Screen 4 Numerical Data bySCORE'!$A$11</c15:sqref>
                        </c15:formulaRef>
                      </c:ext>
                    </c:extLst>
                    <c:strCache>
                      <c:ptCount val="1"/>
                      <c:pt idx="0">
                        <c:v>Times Rated</c:v>
                      </c:pt>
                    </c:strCache>
                  </c:strRef>
                </c:tx>
                <c:spPr>
                  <a:ln w="28575" cap="rnd">
                    <a:solidFill>
                      <a:schemeClr val="accent1">
                        <a:lumMod val="60000"/>
                      </a:schemeClr>
                    </a:solidFill>
                    <a:round/>
                  </a:ln>
                  <a:effectLst/>
                </c:spPr>
                <c:marker>
                  <c:symbol val="none"/>
                </c:marker>
                <c:cat>
                  <c:strRef>
                    <c:extLst>
                      <c:ext xmlns:c15="http://schemas.microsoft.com/office/drawing/2012/chart" uri="{02D57815-91ED-43cb-92C2-25804820EDAC}">
                        <c15:formulaRef>
                          <c15:sqref>'Screen 4 Numerical Data bySCORE'!$B$4:$AO$4</c15:sqref>
                        </c15:formulaRef>
                      </c:ext>
                    </c:extLst>
                    <c:strCache>
                      <c:ptCount val="40"/>
                      <c:pt idx="0">
                        <c:v>Water </c:v>
                      </c:pt>
                      <c:pt idx="1">
                        <c:v>Education Village </c:v>
                      </c:pt>
                      <c:pt idx="2">
                        <c:v>Solar </c:v>
                      </c:pt>
                      <c:pt idx="3">
                        <c:v>Garson Studio Complex </c:v>
                      </c:pt>
                      <c:pt idx="4">
                        <c:v>Green Shade </c:v>
                      </c:pt>
                      <c:pt idx="5">
                        <c:v>Living Infrastructure </c:v>
                      </c:pt>
                      <c:pt idx="6">
                        <c:v>Renewed Fogelson Library </c:v>
                      </c:pt>
                      <c:pt idx="7">
                        <c:v>Housing Strategies </c:v>
                      </c:pt>
                      <c:pt idx="8">
                        <c:v>Large Urban Park </c:v>
                      </c:pt>
                      <c:pt idx="9">
                        <c:v>Walkable Neighborhoods </c:v>
                      </c:pt>
                      <c:pt idx="10">
                        <c:v>Convert Big Box Retail </c:v>
                      </c:pt>
                      <c:pt idx="11">
                        <c:v>Art and Design School </c:v>
                      </c:pt>
                      <c:pt idx="12">
                        <c:v>Performing Arts Complex </c:v>
                      </c:pt>
                      <c:pt idx="13">
                        <c:v>Arroyo de los Chamisos </c:v>
                      </c:pt>
                      <c:pt idx="14">
                        <c:v>Outdoor Spaces </c:v>
                      </c:pt>
                      <c:pt idx="15">
                        <c:v>Teen Center </c:v>
                      </c:pt>
                      <c:pt idx="16">
                        <c:v>Entrepreneur Center </c:v>
                      </c:pt>
                      <c:pt idx="17">
                        <c:v>Joint Day Senior Care </c:v>
                      </c:pt>
                      <c:pt idx="18">
                        <c:v>Courtyards and parks </c:v>
                      </c:pt>
                      <c:pt idx="19">
                        <c:v>Campus Quad </c:v>
                      </c:pt>
                      <c:pt idx="20">
                        <c:v>Emerging Media Center </c:v>
                      </c:pt>
                      <c:pt idx="21">
                        <c:v>Film School </c:v>
                      </c:pt>
                      <c:pt idx="22">
                        <c:v>The New Screen </c:v>
                      </c:pt>
                      <c:pt idx="23">
                        <c:v>Tech Hub </c:v>
                      </c:pt>
                      <c:pt idx="24">
                        <c:v>Recreation Network </c:v>
                      </c:pt>
                      <c:pt idx="25">
                        <c:v>Technical Training </c:v>
                      </c:pt>
                      <c:pt idx="26">
                        <c:v>MixedUse </c:v>
                      </c:pt>
                      <c:pt idx="27">
                        <c:v>New Plaza </c:v>
                      </c:pt>
                      <c:pt idx="28">
                        <c:v>Pavilion Ampitheater </c:v>
                      </c:pt>
                      <c:pt idx="29">
                        <c:v>Small Business Center </c:v>
                      </c:pt>
                      <c:pt idx="30">
                        <c:v>Art Park </c:v>
                      </c:pt>
                      <c:pt idx="31">
                        <c:v>Premier Maker Space </c:v>
                      </c:pt>
                      <c:pt idx="32">
                        <c:v>Event Spaces </c:v>
                      </c:pt>
                      <c:pt idx="33">
                        <c:v>Physical Connectivity </c:v>
                      </c:pt>
                      <c:pt idx="34">
                        <c:v>Pedestrian Scale </c:v>
                      </c:pt>
                      <c:pt idx="35">
                        <c:v>Digital Connectivity </c:v>
                      </c:pt>
                      <c:pt idx="36">
                        <c:v>Inviting Entrance </c:v>
                      </c:pt>
                      <c:pt idx="37">
                        <c:v>Contemporary Culture Ctr </c:v>
                      </c:pt>
                      <c:pt idx="38">
                        <c:v>Center Civic Innovation </c:v>
                      </c:pt>
                      <c:pt idx="39">
                        <c:v>Transit Center </c:v>
                      </c:pt>
                    </c:strCache>
                  </c:strRef>
                </c:cat>
                <c:val>
                  <c:numRef>
                    <c:extLst>
                      <c:ext xmlns:c15="http://schemas.microsoft.com/office/drawing/2012/chart" uri="{02D57815-91ED-43cb-92C2-25804820EDAC}">
                        <c15:formulaRef>
                          <c15:sqref>'Screen 4 Numerical Data bySCORE'!$B$11:$AO$11</c15:sqref>
                        </c15:formulaRef>
                      </c:ext>
                    </c:extLst>
                    <c:numCache>
                      <c:formatCode>General</c:formatCode>
                      <c:ptCount val="40"/>
                      <c:pt idx="0">
                        <c:v>242</c:v>
                      </c:pt>
                      <c:pt idx="1">
                        <c:v>263</c:v>
                      </c:pt>
                      <c:pt idx="2">
                        <c:v>217</c:v>
                      </c:pt>
                      <c:pt idx="3">
                        <c:v>212</c:v>
                      </c:pt>
                      <c:pt idx="4">
                        <c:v>212</c:v>
                      </c:pt>
                      <c:pt idx="5">
                        <c:v>212</c:v>
                      </c:pt>
                      <c:pt idx="6">
                        <c:v>232</c:v>
                      </c:pt>
                      <c:pt idx="7">
                        <c:v>206</c:v>
                      </c:pt>
                      <c:pt idx="8">
                        <c:v>246</c:v>
                      </c:pt>
                      <c:pt idx="9">
                        <c:v>204</c:v>
                      </c:pt>
                      <c:pt idx="10">
                        <c:v>229</c:v>
                      </c:pt>
                      <c:pt idx="11">
                        <c:v>234</c:v>
                      </c:pt>
                      <c:pt idx="12">
                        <c:v>212</c:v>
                      </c:pt>
                      <c:pt idx="13">
                        <c:v>210</c:v>
                      </c:pt>
                      <c:pt idx="14">
                        <c:v>218</c:v>
                      </c:pt>
                      <c:pt idx="15">
                        <c:v>231</c:v>
                      </c:pt>
                      <c:pt idx="16">
                        <c:v>211</c:v>
                      </c:pt>
                      <c:pt idx="17">
                        <c:v>219</c:v>
                      </c:pt>
                      <c:pt idx="18">
                        <c:v>205</c:v>
                      </c:pt>
                      <c:pt idx="19">
                        <c:v>229</c:v>
                      </c:pt>
                      <c:pt idx="20">
                        <c:v>187</c:v>
                      </c:pt>
                      <c:pt idx="21">
                        <c:v>188</c:v>
                      </c:pt>
                      <c:pt idx="22">
                        <c:v>189</c:v>
                      </c:pt>
                      <c:pt idx="23">
                        <c:v>191</c:v>
                      </c:pt>
                      <c:pt idx="24">
                        <c:v>217</c:v>
                      </c:pt>
                      <c:pt idx="25">
                        <c:v>189</c:v>
                      </c:pt>
                      <c:pt idx="26">
                        <c:v>205</c:v>
                      </c:pt>
                      <c:pt idx="27">
                        <c:v>215</c:v>
                      </c:pt>
                      <c:pt idx="28">
                        <c:v>184</c:v>
                      </c:pt>
                      <c:pt idx="29">
                        <c:v>191</c:v>
                      </c:pt>
                      <c:pt idx="30">
                        <c:v>185</c:v>
                      </c:pt>
                      <c:pt idx="31">
                        <c:v>190</c:v>
                      </c:pt>
                      <c:pt idx="32">
                        <c:v>184</c:v>
                      </c:pt>
                      <c:pt idx="33">
                        <c:v>146</c:v>
                      </c:pt>
                      <c:pt idx="34">
                        <c:v>144</c:v>
                      </c:pt>
                      <c:pt idx="35">
                        <c:v>141</c:v>
                      </c:pt>
                      <c:pt idx="36">
                        <c:v>165</c:v>
                      </c:pt>
                      <c:pt idx="37">
                        <c:v>186</c:v>
                      </c:pt>
                      <c:pt idx="38">
                        <c:v>190</c:v>
                      </c:pt>
                      <c:pt idx="39">
                        <c:v>145</c:v>
                      </c:pt>
                    </c:numCache>
                  </c:numRef>
                </c:val>
                <c:smooth val="0"/>
                <c:extLst>
                  <c:ext xmlns:c16="http://schemas.microsoft.com/office/drawing/2014/chart" uri="{C3380CC4-5D6E-409C-BE32-E72D297353CC}">
                    <c16:uniqueId val="{00000006-8476-4905-A302-318E11A5AB37}"/>
                  </c:ext>
                </c:extLst>
              </c15:ser>
            </c15:filteredLineSeries>
          </c:ext>
        </c:extLst>
      </c:lineChart>
      <c:catAx>
        <c:axId val="6063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425600"/>
        <c:crosses val="autoZero"/>
        <c:auto val="1"/>
        <c:lblAlgn val="ctr"/>
        <c:lblOffset val="100"/>
        <c:noMultiLvlLbl val="0"/>
      </c:catAx>
      <c:valAx>
        <c:axId val="974256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38208"/>
        <c:crosses val="autoZero"/>
        <c:crossBetween val="between"/>
      </c:valAx>
      <c:valAx>
        <c:axId val="97426176"/>
        <c:scaling>
          <c:orientation val="minMax"/>
        </c:scaling>
        <c:delete val="0"/>
        <c:axPos val="r"/>
        <c:numFmt formatCode="0.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098176"/>
        <c:crosses val="max"/>
        <c:crossBetween val="between"/>
      </c:valAx>
      <c:catAx>
        <c:axId val="98098176"/>
        <c:scaling>
          <c:orientation val="minMax"/>
        </c:scaling>
        <c:delete val="1"/>
        <c:axPos val="b"/>
        <c:numFmt formatCode="General" sourceLinked="1"/>
        <c:majorTickMark val="out"/>
        <c:minorTickMark val="none"/>
        <c:tickLblPos val="nextTo"/>
        <c:crossAx val="9742617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Art</a:t>
            </a:r>
            <a:r>
              <a:rPr lang="en-CA" baseline="0"/>
              <a:t> &amp; Creativity Center</a:t>
            </a:r>
          </a:p>
        </c:rich>
      </c:tx>
      <c:overlay val="0"/>
      <c:spPr>
        <a:noFill/>
        <a:ln>
          <a:noFill/>
        </a:ln>
        <a:effectLst/>
      </c:spPr>
    </c:title>
    <c:autoTitleDeleted val="0"/>
    <c:plotArea>
      <c:layout/>
      <c:barChart>
        <c:barDir val="col"/>
        <c:grouping val="clustered"/>
        <c:varyColors val="0"/>
        <c:ser>
          <c:idx val="0"/>
          <c:order val="0"/>
          <c:tx>
            <c:strRef>
              <c:f>'Screen 4 Numerical Data bySCORE'!$I$32</c:f>
              <c:strCache>
                <c:ptCount val="1"/>
                <c:pt idx="0">
                  <c:v>1</c:v>
                </c:pt>
              </c:strCache>
            </c:strRef>
          </c:tx>
          <c:spPr>
            <a:solidFill>
              <a:schemeClr val="accent1"/>
            </a:solidFill>
            <a:ln>
              <a:noFill/>
            </a:ln>
            <a:effectLst/>
          </c:spPr>
          <c:invertIfNegative val="0"/>
          <c:cat>
            <c:strRef>
              <c:f>'Screen 4 Numerical Data bySCORE'!$J$31:$N$31</c:f>
              <c:strCache>
                <c:ptCount val="5"/>
                <c:pt idx="0">
                  <c:v>Garson Studio Complex </c:v>
                </c:pt>
                <c:pt idx="1">
                  <c:v>Film School </c:v>
                </c:pt>
                <c:pt idx="2">
                  <c:v>The New Screen </c:v>
                </c:pt>
                <c:pt idx="3">
                  <c:v>Emerging Media Center </c:v>
                </c:pt>
                <c:pt idx="4">
                  <c:v>Technical Training </c:v>
                </c:pt>
              </c:strCache>
            </c:strRef>
          </c:cat>
          <c:val>
            <c:numRef>
              <c:f>'Screen 4 Numerical Data bySCORE'!$J$32:$N$32</c:f>
              <c:numCache>
                <c:formatCode>General</c:formatCode>
                <c:ptCount val="5"/>
                <c:pt idx="0">
                  <c:v>3</c:v>
                </c:pt>
                <c:pt idx="1">
                  <c:v>9</c:v>
                </c:pt>
                <c:pt idx="2">
                  <c:v>17</c:v>
                </c:pt>
                <c:pt idx="3">
                  <c:v>9</c:v>
                </c:pt>
                <c:pt idx="4">
                  <c:v>18</c:v>
                </c:pt>
              </c:numCache>
            </c:numRef>
          </c:val>
          <c:extLst xmlns:c16r2="http://schemas.microsoft.com/office/drawing/2015/06/chart">
            <c:ext xmlns:c16="http://schemas.microsoft.com/office/drawing/2014/chart" uri="{C3380CC4-5D6E-409C-BE32-E72D297353CC}">
              <c16:uniqueId val="{00000000-A9B9-4E5F-AA90-456E7FADBC52}"/>
            </c:ext>
          </c:extLst>
        </c:ser>
        <c:ser>
          <c:idx val="1"/>
          <c:order val="1"/>
          <c:tx>
            <c:strRef>
              <c:f>'Screen 4 Numerical Data bySCORE'!$I$33</c:f>
              <c:strCache>
                <c:ptCount val="1"/>
                <c:pt idx="0">
                  <c:v>2</c:v>
                </c:pt>
              </c:strCache>
            </c:strRef>
          </c:tx>
          <c:spPr>
            <a:solidFill>
              <a:schemeClr val="accent2"/>
            </a:solidFill>
            <a:ln>
              <a:noFill/>
            </a:ln>
            <a:effectLst/>
          </c:spPr>
          <c:invertIfNegative val="0"/>
          <c:cat>
            <c:strRef>
              <c:f>'Screen 4 Numerical Data bySCORE'!$J$31:$N$31</c:f>
              <c:strCache>
                <c:ptCount val="5"/>
                <c:pt idx="0">
                  <c:v>Garson Studio Complex </c:v>
                </c:pt>
                <c:pt idx="1">
                  <c:v>Film School </c:v>
                </c:pt>
                <c:pt idx="2">
                  <c:v>The New Screen </c:v>
                </c:pt>
                <c:pt idx="3">
                  <c:v>Emerging Media Center </c:v>
                </c:pt>
                <c:pt idx="4">
                  <c:v>Technical Training </c:v>
                </c:pt>
              </c:strCache>
            </c:strRef>
          </c:cat>
          <c:val>
            <c:numRef>
              <c:f>'Screen 4 Numerical Data bySCORE'!$J$33:$N$33</c:f>
              <c:numCache>
                <c:formatCode>General</c:formatCode>
                <c:ptCount val="5"/>
                <c:pt idx="0">
                  <c:v>8</c:v>
                </c:pt>
                <c:pt idx="1">
                  <c:v>14</c:v>
                </c:pt>
                <c:pt idx="2">
                  <c:v>16</c:v>
                </c:pt>
                <c:pt idx="3">
                  <c:v>11</c:v>
                </c:pt>
                <c:pt idx="4">
                  <c:v>22</c:v>
                </c:pt>
              </c:numCache>
            </c:numRef>
          </c:val>
          <c:extLst xmlns:c16r2="http://schemas.microsoft.com/office/drawing/2015/06/chart">
            <c:ext xmlns:c16="http://schemas.microsoft.com/office/drawing/2014/chart" uri="{C3380CC4-5D6E-409C-BE32-E72D297353CC}">
              <c16:uniqueId val="{00000001-A9B9-4E5F-AA90-456E7FADBC52}"/>
            </c:ext>
          </c:extLst>
        </c:ser>
        <c:ser>
          <c:idx val="2"/>
          <c:order val="2"/>
          <c:tx>
            <c:strRef>
              <c:f>'Screen 4 Numerical Data bySCORE'!$I$34</c:f>
              <c:strCache>
                <c:ptCount val="1"/>
                <c:pt idx="0">
                  <c:v>3</c:v>
                </c:pt>
              </c:strCache>
            </c:strRef>
          </c:tx>
          <c:spPr>
            <a:solidFill>
              <a:schemeClr val="accent3"/>
            </a:solidFill>
            <a:ln>
              <a:noFill/>
            </a:ln>
            <a:effectLst/>
          </c:spPr>
          <c:invertIfNegative val="0"/>
          <c:cat>
            <c:strRef>
              <c:f>'Screen 4 Numerical Data bySCORE'!$J$31:$N$31</c:f>
              <c:strCache>
                <c:ptCount val="5"/>
                <c:pt idx="0">
                  <c:v>Garson Studio Complex </c:v>
                </c:pt>
                <c:pt idx="1">
                  <c:v>Film School </c:v>
                </c:pt>
                <c:pt idx="2">
                  <c:v>The New Screen </c:v>
                </c:pt>
                <c:pt idx="3">
                  <c:v>Emerging Media Center </c:v>
                </c:pt>
                <c:pt idx="4">
                  <c:v>Technical Training </c:v>
                </c:pt>
              </c:strCache>
            </c:strRef>
          </c:cat>
          <c:val>
            <c:numRef>
              <c:f>'Screen 4 Numerical Data bySCORE'!$J$34:$N$34</c:f>
              <c:numCache>
                <c:formatCode>General</c:formatCode>
                <c:ptCount val="5"/>
                <c:pt idx="0">
                  <c:v>30</c:v>
                </c:pt>
                <c:pt idx="1">
                  <c:v>41</c:v>
                </c:pt>
                <c:pt idx="2">
                  <c:v>28</c:v>
                </c:pt>
                <c:pt idx="3">
                  <c:v>33</c:v>
                </c:pt>
                <c:pt idx="4">
                  <c:v>36</c:v>
                </c:pt>
              </c:numCache>
            </c:numRef>
          </c:val>
          <c:extLst xmlns:c16r2="http://schemas.microsoft.com/office/drawing/2015/06/chart">
            <c:ext xmlns:c16="http://schemas.microsoft.com/office/drawing/2014/chart" uri="{C3380CC4-5D6E-409C-BE32-E72D297353CC}">
              <c16:uniqueId val="{00000002-A9B9-4E5F-AA90-456E7FADBC52}"/>
            </c:ext>
          </c:extLst>
        </c:ser>
        <c:ser>
          <c:idx val="3"/>
          <c:order val="3"/>
          <c:tx>
            <c:strRef>
              <c:f>'Screen 4 Numerical Data bySCORE'!$I$35</c:f>
              <c:strCache>
                <c:ptCount val="1"/>
                <c:pt idx="0">
                  <c:v>4</c:v>
                </c:pt>
              </c:strCache>
            </c:strRef>
          </c:tx>
          <c:spPr>
            <a:solidFill>
              <a:schemeClr val="accent4"/>
            </a:solidFill>
            <a:ln>
              <a:noFill/>
            </a:ln>
            <a:effectLst/>
          </c:spPr>
          <c:invertIfNegative val="0"/>
          <c:cat>
            <c:strRef>
              <c:f>'Screen 4 Numerical Data bySCORE'!$J$31:$N$31</c:f>
              <c:strCache>
                <c:ptCount val="5"/>
                <c:pt idx="0">
                  <c:v>Garson Studio Complex </c:v>
                </c:pt>
                <c:pt idx="1">
                  <c:v>Film School </c:v>
                </c:pt>
                <c:pt idx="2">
                  <c:v>The New Screen </c:v>
                </c:pt>
                <c:pt idx="3">
                  <c:v>Emerging Media Center </c:v>
                </c:pt>
                <c:pt idx="4">
                  <c:v>Technical Training </c:v>
                </c:pt>
              </c:strCache>
            </c:strRef>
          </c:cat>
          <c:val>
            <c:numRef>
              <c:f>'Screen 4 Numerical Data bySCORE'!$J$35:$N$35</c:f>
              <c:numCache>
                <c:formatCode>General</c:formatCode>
                <c:ptCount val="5"/>
                <c:pt idx="0">
                  <c:v>42</c:v>
                </c:pt>
                <c:pt idx="1">
                  <c:v>42</c:v>
                </c:pt>
                <c:pt idx="2">
                  <c:v>44</c:v>
                </c:pt>
                <c:pt idx="3">
                  <c:v>57</c:v>
                </c:pt>
                <c:pt idx="4">
                  <c:v>46</c:v>
                </c:pt>
              </c:numCache>
            </c:numRef>
          </c:val>
          <c:extLst xmlns:c16r2="http://schemas.microsoft.com/office/drawing/2015/06/chart">
            <c:ext xmlns:c16="http://schemas.microsoft.com/office/drawing/2014/chart" uri="{C3380CC4-5D6E-409C-BE32-E72D297353CC}">
              <c16:uniqueId val="{00000003-A9B9-4E5F-AA90-456E7FADBC52}"/>
            </c:ext>
          </c:extLst>
        </c:ser>
        <c:ser>
          <c:idx val="4"/>
          <c:order val="4"/>
          <c:tx>
            <c:strRef>
              <c:f>'Screen 4 Numerical Data bySCORE'!$I$36</c:f>
              <c:strCache>
                <c:ptCount val="1"/>
                <c:pt idx="0">
                  <c:v>5</c:v>
                </c:pt>
              </c:strCache>
            </c:strRef>
          </c:tx>
          <c:spPr>
            <a:solidFill>
              <a:schemeClr val="accent5"/>
            </a:solidFill>
            <a:ln>
              <a:noFill/>
            </a:ln>
            <a:effectLst/>
          </c:spPr>
          <c:invertIfNegative val="0"/>
          <c:cat>
            <c:strRef>
              <c:f>'Screen 4 Numerical Data bySCORE'!$J$31:$N$31</c:f>
              <c:strCache>
                <c:ptCount val="5"/>
                <c:pt idx="0">
                  <c:v>Garson Studio Complex </c:v>
                </c:pt>
                <c:pt idx="1">
                  <c:v>Film School </c:v>
                </c:pt>
                <c:pt idx="2">
                  <c:v>The New Screen </c:v>
                </c:pt>
                <c:pt idx="3">
                  <c:v>Emerging Media Center </c:v>
                </c:pt>
                <c:pt idx="4">
                  <c:v>Technical Training </c:v>
                </c:pt>
              </c:strCache>
            </c:strRef>
          </c:cat>
          <c:val>
            <c:numRef>
              <c:f>'Screen 4 Numerical Data bySCORE'!$J$36:$N$36</c:f>
              <c:numCache>
                <c:formatCode>General</c:formatCode>
                <c:ptCount val="5"/>
                <c:pt idx="0">
                  <c:v>129</c:v>
                </c:pt>
                <c:pt idx="1">
                  <c:v>82</c:v>
                </c:pt>
                <c:pt idx="2">
                  <c:v>84</c:v>
                </c:pt>
                <c:pt idx="3">
                  <c:v>77</c:v>
                </c:pt>
                <c:pt idx="4">
                  <c:v>67</c:v>
                </c:pt>
              </c:numCache>
            </c:numRef>
          </c:val>
          <c:extLst xmlns:c16r2="http://schemas.microsoft.com/office/drawing/2015/06/chart">
            <c:ext xmlns:c16="http://schemas.microsoft.com/office/drawing/2014/chart" uri="{C3380CC4-5D6E-409C-BE32-E72D297353CC}">
              <c16:uniqueId val="{00000004-A9B9-4E5F-AA90-456E7FADBC52}"/>
            </c:ext>
          </c:extLst>
        </c:ser>
        <c:dLbls>
          <c:showLegendKey val="0"/>
          <c:showVal val="0"/>
          <c:showCatName val="0"/>
          <c:showSerName val="0"/>
          <c:showPercent val="0"/>
          <c:showBubbleSize val="0"/>
        </c:dLbls>
        <c:gapWidth val="150"/>
        <c:axId val="60640256"/>
        <c:axId val="98755712"/>
      </c:barChart>
      <c:lineChart>
        <c:grouping val="standard"/>
        <c:varyColors val="0"/>
        <c:ser>
          <c:idx val="5"/>
          <c:order val="5"/>
          <c:tx>
            <c:strRef>
              <c:f>'Screen 4 Numerical Data bySCORE'!$I$37</c:f>
              <c:strCache>
                <c:ptCount val="1"/>
                <c:pt idx="0">
                  <c:v>Average</c:v>
                </c:pt>
              </c:strCache>
            </c:strRef>
          </c:tx>
          <c:spPr>
            <a:ln w="28575" cap="rnd">
              <a:solidFill>
                <a:schemeClr val="accent6"/>
              </a:solidFill>
              <a:round/>
            </a:ln>
            <a:effectLst/>
          </c:spPr>
          <c:marker>
            <c:symbol val="none"/>
          </c:marker>
          <c:cat>
            <c:strRef>
              <c:f>'Screen 4 Numerical Data bySCORE'!$J$31:$N$31</c:f>
              <c:strCache>
                <c:ptCount val="5"/>
                <c:pt idx="0">
                  <c:v>Garson Studio Complex </c:v>
                </c:pt>
                <c:pt idx="1">
                  <c:v>Film School </c:v>
                </c:pt>
                <c:pt idx="2">
                  <c:v>The New Screen </c:v>
                </c:pt>
                <c:pt idx="3">
                  <c:v>Emerging Media Center </c:v>
                </c:pt>
                <c:pt idx="4">
                  <c:v>Technical Training </c:v>
                </c:pt>
              </c:strCache>
            </c:strRef>
          </c:cat>
          <c:val>
            <c:numRef>
              <c:f>'Screen 4 Numerical Data bySCORE'!$J$37:$N$37</c:f>
              <c:numCache>
                <c:formatCode>General</c:formatCode>
                <c:ptCount val="5"/>
                <c:pt idx="0">
                  <c:v>4.3490566037735849</c:v>
                </c:pt>
                <c:pt idx="1">
                  <c:v>3.9255319148936172</c:v>
                </c:pt>
                <c:pt idx="2">
                  <c:v>3.8571428571428572</c:v>
                </c:pt>
                <c:pt idx="3">
                  <c:v>3.9732620320855614</c:v>
                </c:pt>
                <c:pt idx="4">
                  <c:v>3.6455026455026456</c:v>
                </c:pt>
              </c:numCache>
            </c:numRef>
          </c:val>
          <c:smooth val="0"/>
          <c:extLst xmlns:c16r2="http://schemas.microsoft.com/office/drawing/2015/06/chart">
            <c:ext xmlns:c16="http://schemas.microsoft.com/office/drawing/2014/chart" uri="{C3380CC4-5D6E-409C-BE32-E72D297353CC}">
              <c16:uniqueId val="{00000005-A9B9-4E5F-AA90-456E7FADBC52}"/>
            </c:ext>
          </c:extLst>
        </c:ser>
        <c:dLbls>
          <c:showLegendKey val="0"/>
          <c:showVal val="0"/>
          <c:showCatName val="0"/>
          <c:showSerName val="0"/>
          <c:showPercent val="0"/>
          <c:showBubbleSize val="0"/>
        </c:dLbls>
        <c:marker val="1"/>
        <c:smooth val="0"/>
        <c:axId val="60640768"/>
        <c:axId val="98756288"/>
      </c:lineChart>
      <c:catAx>
        <c:axId val="60640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755712"/>
        <c:crosses val="autoZero"/>
        <c:auto val="1"/>
        <c:lblAlgn val="ctr"/>
        <c:lblOffset val="100"/>
        <c:noMultiLvlLbl val="0"/>
      </c:catAx>
      <c:valAx>
        <c:axId val="987557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40256"/>
        <c:crosses val="autoZero"/>
        <c:crossBetween val="between"/>
      </c:valAx>
      <c:valAx>
        <c:axId val="98756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40768"/>
        <c:crosses val="max"/>
        <c:crossBetween val="between"/>
      </c:valAx>
      <c:catAx>
        <c:axId val="60640768"/>
        <c:scaling>
          <c:orientation val="minMax"/>
        </c:scaling>
        <c:delete val="1"/>
        <c:axPos val="b"/>
        <c:numFmt formatCode="General" sourceLinked="1"/>
        <c:majorTickMark val="out"/>
        <c:minorTickMark val="none"/>
        <c:tickLblPos val="nextTo"/>
        <c:crossAx val="987562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Art &amp; Creativity Center</a:t>
            </a:r>
          </a:p>
        </c:rich>
      </c:tx>
      <c:overlay val="0"/>
      <c:spPr>
        <a:noFill/>
        <a:ln>
          <a:noFill/>
        </a:ln>
        <a:effectLst/>
      </c:spPr>
    </c:title>
    <c:autoTitleDeleted val="0"/>
    <c:plotArea>
      <c:layout/>
      <c:barChart>
        <c:barDir val="col"/>
        <c:grouping val="clustered"/>
        <c:varyColors val="0"/>
        <c:ser>
          <c:idx val="0"/>
          <c:order val="0"/>
          <c:tx>
            <c:strRef>
              <c:f>'Screen 4 Numerical Data bySCORE'!$A$32</c:f>
              <c:strCache>
                <c:ptCount val="1"/>
                <c:pt idx="0">
                  <c:v>1</c:v>
                </c:pt>
              </c:strCache>
            </c:strRef>
          </c:tx>
          <c:spPr>
            <a:solidFill>
              <a:schemeClr val="accent1"/>
            </a:solidFill>
            <a:ln>
              <a:noFill/>
            </a:ln>
            <a:effectLst/>
          </c:spPr>
          <c:invertIfNegative val="0"/>
          <c:cat>
            <c:strRef>
              <c:f>'Screen 4 Numerical Data bySCORE'!$B$31:$F$31</c:f>
              <c:strCache>
                <c:ptCount val="5"/>
                <c:pt idx="0">
                  <c:v>Performing Arts Complex </c:v>
                </c:pt>
                <c:pt idx="1">
                  <c:v>Contemporary Culture Ctr </c:v>
                </c:pt>
                <c:pt idx="2">
                  <c:v>Pavilion Ampitheater </c:v>
                </c:pt>
                <c:pt idx="3">
                  <c:v>Event Spaces </c:v>
                </c:pt>
                <c:pt idx="4">
                  <c:v>Art Park </c:v>
                </c:pt>
              </c:strCache>
            </c:strRef>
          </c:cat>
          <c:val>
            <c:numRef>
              <c:f>'Screen 4 Numerical Data bySCORE'!$B$32:$F$32</c:f>
              <c:numCache>
                <c:formatCode>General</c:formatCode>
                <c:ptCount val="5"/>
                <c:pt idx="0">
                  <c:v>12</c:v>
                </c:pt>
                <c:pt idx="1">
                  <c:v>26</c:v>
                </c:pt>
                <c:pt idx="2">
                  <c:v>10</c:v>
                </c:pt>
                <c:pt idx="3">
                  <c:v>9</c:v>
                </c:pt>
                <c:pt idx="4">
                  <c:v>19</c:v>
                </c:pt>
              </c:numCache>
            </c:numRef>
          </c:val>
          <c:extLst xmlns:c16r2="http://schemas.microsoft.com/office/drawing/2015/06/chart">
            <c:ext xmlns:c16="http://schemas.microsoft.com/office/drawing/2014/chart" uri="{C3380CC4-5D6E-409C-BE32-E72D297353CC}">
              <c16:uniqueId val="{00000000-7AD0-4EC2-91CB-1EEC8A9BAA9C}"/>
            </c:ext>
          </c:extLst>
        </c:ser>
        <c:ser>
          <c:idx val="1"/>
          <c:order val="1"/>
          <c:tx>
            <c:strRef>
              <c:f>'Screen 4 Numerical Data bySCORE'!$A$33</c:f>
              <c:strCache>
                <c:ptCount val="1"/>
                <c:pt idx="0">
                  <c:v>2</c:v>
                </c:pt>
              </c:strCache>
            </c:strRef>
          </c:tx>
          <c:spPr>
            <a:solidFill>
              <a:schemeClr val="accent2"/>
            </a:solidFill>
            <a:ln>
              <a:noFill/>
            </a:ln>
            <a:effectLst/>
          </c:spPr>
          <c:invertIfNegative val="0"/>
          <c:cat>
            <c:strRef>
              <c:f>'Screen 4 Numerical Data bySCORE'!$B$31:$F$31</c:f>
              <c:strCache>
                <c:ptCount val="5"/>
                <c:pt idx="0">
                  <c:v>Performing Arts Complex </c:v>
                </c:pt>
                <c:pt idx="1">
                  <c:v>Contemporary Culture Ctr </c:v>
                </c:pt>
                <c:pt idx="2">
                  <c:v>Pavilion Ampitheater </c:v>
                </c:pt>
                <c:pt idx="3">
                  <c:v>Event Spaces </c:v>
                </c:pt>
                <c:pt idx="4">
                  <c:v>Art Park </c:v>
                </c:pt>
              </c:strCache>
            </c:strRef>
          </c:cat>
          <c:val>
            <c:numRef>
              <c:f>'Screen 4 Numerical Data bySCORE'!$B$33:$F$33</c:f>
              <c:numCache>
                <c:formatCode>General</c:formatCode>
                <c:ptCount val="5"/>
                <c:pt idx="0">
                  <c:v>17</c:v>
                </c:pt>
                <c:pt idx="1">
                  <c:v>40</c:v>
                </c:pt>
                <c:pt idx="2">
                  <c:v>24</c:v>
                </c:pt>
                <c:pt idx="3">
                  <c:v>28</c:v>
                </c:pt>
                <c:pt idx="4">
                  <c:v>30</c:v>
                </c:pt>
              </c:numCache>
            </c:numRef>
          </c:val>
          <c:extLst xmlns:c16r2="http://schemas.microsoft.com/office/drawing/2015/06/chart">
            <c:ext xmlns:c16="http://schemas.microsoft.com/office/drawing/2014/chart" uri="{C3380CC4-5D6E-409C-BE32-E72D297353CC}">
              <c16:uniqueId val="{00000001-7AD0-4EC2-91CB-1EEC8A9BAA9C}"/>
            </c:ext>
          </c:extLst>
        </c:ser>
        <c:ser>
          <c:idx val="2"/>
          <c:order val="2"/>
          <c:tx>
            <c:strRef>
              <c:f>'Screen 4 Numerical Data bySCORE'!$A$34</c:f>
              <c:strCache>
                <c:ptCount val="1"/>
                <c:pt idx="0">
                  <c:v>3</c:v>
                </c:pt>
              </c:strCache>
            </c:strRef>
          </c:tx>
          <c:spPr>
            <a:solidFill>
              <a:schemeClr val="accent3"/>
            </a:solidFill>
            <a:ln>
              <a:noFill/>
            </a:ln>
            <a:effectLst/>
          </c:spPr>
          <c:invertIfNegative val="0"/>
          <c:cat>
            <c:strRef>
              <c:f>'Screen 4 Numerical Data bySCORE'!$B$31:$F$31</c:f>
              <c:strCache>
                <c:ptCount val="5"/>
                <c:pt idx="0">
                  <c:v>Performing Arts Complex </c:v>
                </c:pt>
                <c:pt idx="1">
                  <c:v>Contemporary Culture Ctr </c:v>
                </c:pt>
                <c:pt idx="2">
                  <c:v>Pavilion Ampitheater </c:v>
                </c:pt>
                <c:pt idx="3">
                  <c:v>Event Spaces </c:v>
                </c:pt>
                <c:pt idx="4">
                  <c:v>Art Park </c:v>
                </c:pt>
              </c:strCache>
            </c:strRef>
          </c:cat>
          <c:val>
            <c:numRef>
              <c:f>'Screen 4 Numerical Data bySCORE'!$B$34:$F$34</c:f>
              <c:numCache>
                <c:formatCode>General</c:formatCode>
                <c:ptCount val="5"/>
                <c:pt idx="0">
                  <c:v>44</c:v>
                </c:pt>
                <c:pt idx="1">
                  <c:v>64</c:v>
                </c:pt>
                <c:pt idx="2">
                  <c:v>51</c:v>
                </c:pt>
                <c:pt idx="3">
                  <c:v>64</c:v>
                </c:pt>
                <c:pt idx="4">
                  <c:v>44</c:v>
                </c:pt>
              </c:numCache>
            </c:numRef>
          </c:val>
          <c:extLst xmlns:c16r2="http://schemas.microsoft.com/office/drawing/2015/06/chart">
            <c:ext xmlns:c16="http://schemas.microsoft.com/office/drawing/2014/chart" uri="{C3380CC4-5D6E-409C-BE32-E72D297353CC}">
              <c16:uniqueId val="{00000002-7AD0-4EC2-91CB-1EEC8A9BAA9C}"/>
            </c:ext>
          </c:extLst>
        </c:ser>
        <c:ser>
          <c:idx val="3"/>
          <c:order val="3"/>
          <c:tx>
            <c:strRef>
              <c:f>'Screen 4 Numerical Data bySCORE'!$A$35</c:f>
              <c:strCache>
                <c:ptCount val="1"/>
                <c:pt idx="0">
                  <c:v>4</c:v>
                </c:pt>
              </c:strCache>
            </c:strRef>
          </c:tx>
          <c:spPr>
            <a:solidFill>
              <a:schemeClr val="accent4"/>
            </a:solidFill>
            <a:ln>
              <a:noFill/>
            </a:ln>
            <a:effectLst/>
          </c:spPr>
          <c:invertIfNegative val="0"/>
          <c:cat>
            <c:strRef>
              <c:f>'Screen 4 Numerical Data bySCORE'!$B$31:$F$31</c:f>
              <c:strCache>
                <c:ptCount val="5"/>
                <c:pt idx="0">
                  <c:v>Performing Arts Complex </c:v>
                </c:pt>
                <c:pt idx="1">
                  <c:v>Contemporary Culture Ctr </c:v>
                </c:pt>
                <c:pt idx="2">
                  <c:v>Pavilion Ampitheater </c:v>
                </c:pt>
                <c:pt idx="3">
                  <c:v>Event Spaces </c:v>
                </c:pt>
                <c:pt idx="4">
                  <c:v>Art Park </c:v>
                </c:pt>
              </c:strCache>
            </c:strRef>
          </c:cat>
          <c:val>
            <c:numRef>
              <c:f>'Screen 4 Numerical Data bySCORE'!$B$35:$F$35</c:f>
              <c:numCache>
                <c:formatCode>General</c:formatCode>
                <c:ptCount val="5"/>
                <c:pt idx="0">
                  <c:v>52</c:v>
                </c:pt>
                <c:pt idx="1">
                  <c:v>38</c:v>
                </c:pt>
                <c:pt idx="2">
                  <c:v>42</c:v>
                </c:pt>
                <c:pt idx="3">
                  <c:v>53</c:v>
                </c:pt>
                <c:pt idx="4">
                  <c:v>40</c:v>
                </c:pt>
              </c:numCache>
            </c:numRef>
          </c:val>
          <c:extLst xmlns:c16r2="http://schemas.microsoft.com/office/drawing/2015/06/chart">
            <c:ext xmlns:c16="http://schemas.microsoft.com/office/drawing/2014/chart" uri="{C3380CC4-5D6E-409C-BE32-E72D297353CC}">
              <c16:uniqueId val="{00000003-7AD0-4EC2-91CB-1EEC8A9BAA9C}"/>
            </c:ext>
          </c:extLst>
        </c:ser>
        <c:ser>
          <c:idx val="4"/>
          <c:order val="4"/>
          <c:tx>
            <c:strRef>
              <c:f>'Screen 4 Numerical Data bySCORE'!$A$36</c:f>
              <c:strCache>
                <c:ptCount val="1"/>
                <c:pt idx="0">
                  <c:v>5</c:v>
                </c:pt>
              </c:strCache>
            </c:strRef>
          </c:tx>
          <c:spPr>
            <a:solidFill>
              <a:schemeClr val="accent5"/>
            </a:solidFill>
            <a:ln>
              <a:noFill/>
            </a:ln>
            <a:effectLst/>
          </c:spPr>
          <c:invertIfNegative val="0"/>
          <c:cat>
            <c:strRef>
              <c:f>'Screen 4 Numerical Data bySCORE'!$B$31:$F$31</c:f>
              <c:strCache>
                <c:ptCount val="5"/>
                <c:pt idx="0">
                  <c:v>Performing Arts Complex </c:v>
                </c:pt>
                <c:pt idx="1">
                  <c:v>Contemporary Culture Ctr </c:v>
                </c:pt>
                <c:pt idx="2">
                  <c:v>Pavilion Ampitheater </c:v>
                </c:pt>
                <c:pt idx="3">
                  <c:v>Event Spaces </c:v>
                </c:pt>
                <c:pt idx="4">
                  <c:v>Art Park </c:v>
                </c:pt>
              </c:strCache>
            </c:strRef>
          </c:cat>
          <c:val>
            <c:numRef>
              <c:f>'Screen 4 Numerical Data bySCORE'!$B$36:$F$36</c:f>
              <c:numCache>
                <c:formatCode>General</c:formatCode>
                <c:ptCount val="5"/>
                <c:pt idx="0">
                  <c:v>87</c:v>
                </c:pt>
                <c:pt idx="1">
                  <c:v>18</c:v>
                </c:pt>
                <c:pt idx="2">
                  <c:v>57</c:v>
                </c:pt>
                <c:pt idx="3">
                  <c:v>30</c:v>
                </c:pt>
                <c:pt idx="4">
                  <c:v>52</c:v>
                </c:pt>
              </c:numCache>
            </c:numRef>
          </c:val>
          <c:extLst xmlns:c16r2="http://schemas.microsoft.com/office/drawing/2015/06/chart">
            <c:ext xmlns:c16="http://schemas.microsoft.com/office/drawing/2014/chart" uri="{C3380CC4-5D6E-409C-BE32-E72D297353CC}">
              <c16:uniqueId val="{00000004-7AD0-4EC2-91CB-1EEC8A9BAA9C}"/>
            </c:ext>
          </c:extLst>
        </c:ser>
        <c:dLbls>
          <c:showLegendKey val="0"/>
          <c:showVal val="0"/>
          <c:showCatName val="0"/>
          <c:showSerName val="0"/>
          <c:showPercent val="0"/>
          <c:showBubbleSize val="0"/>
        </c:dLbls>
        <c:gapWidth val="219"/>
        <c:axId val="99734528"/>
        <c:axId val="98758592"/>
      </c:barChart>
      <c:lineChart>
        <c:grouping val="standard"/>
        <c:varyColors val="0"/>
        <c:ser>
          <c:idx val="5"/>
          <c:order val="5"/>
          <c:tx>
            <c:strRef>
              <c:f>'Screen 4 Numerical Data bySCORE'!$A$37</c:f>
              <c:strCache>
                <c:ptCount val="1"/>
                <c:pt idx="0">
                  <c:v>Average</c:v>
                </c:pt>
              </c:strCache>
            </c:strRef>
          </c:tx>
          <c:spPr>
            <a:ln w="28575" cap="rnd">
              <a:solidFill>
                <a:schemeClr val="accent6"/>
              </a:solidFill>
              <a:round/>
            </a:ln>
            <a:effectLst/>
          </c:spPr>
          <c:marker>
            <c:symbol val="none"/>
          </c:marker>
          <c:cat>
            <c:strRef>
              <c:f>'Screen 4 Numerical Data bySCORE'!$B$31:$F$31</c:f>
              <c:strCache>
                <c:ptCount val="5"/>
                <c:pt idx="0">
                  <c:v>Performing Arts Complex </c:v>
                </c:pt>
                <c:pt idx="1">
                  <c:v>Contemporary Culture Ctr </c:v>
                </c:pt>
                <c:pt idx="2">
                  <c:v>Pavilion Ampitheater </c:v>
                </c:pt>
                <c:pt idx="3">
                  <c:v>Event Spaces </c:v>
                </c:pt>
                <c:pt idx="4">
                  <c:v>Art Park </c:v>
                </c:pt>
              </c:strCache>
            </c:strRef>
          </c:cat>
          <c:val>
            <c:numRef>
              <c:f>'Screen 4 Numerical Data bySCORE'!$B$37:$F$37</c:f>
              <c:numCache>
                <c:formatCode>General</c:formatCode>
                <c:ptCount val="5"/>
                <c:pt idx="0">
                  <c:v>3.8726415094339623</c:v>
                </c:pt>
                <c:pt idx="1">
                  <c:v>2.903225806451613</c:v>
                </c:pt>
                <c:pt idx="2">
                  <c:v>3.6086956521739131</c:v>
                </c:pt>
                <c:pt idx="3">
                  <c:v>3.3641304347826089</c:v>
                </c:pt>
                <c:pt idx="4">
                  <c:v>3.4108108108108106</c:v>
                </c:pt>
              </c:numCache>
            </c:numRef>
          </c:val>
          <c:smooth val="0"/>
          <c:extLst xmlns:c16r2="http://schemas.microsoft.com/office/drawing/2015/06/chart">
            <c:ext xmlns:c16="http://schemas.microsoft.com/office/drawing/2014/chart" uri="{C3380CC4-5D6E-409C-BE32-E72D297353CC}">
              <c16:uniqueId val="{00000005-7AD0-4EC2-91CB-1EEC8A9BAA9C}"/>
            </c:ext>
          </c:extLst>
        </c:ser>
        <c:dLbls>
          <c:showLegendKey val="0"/>
          <c:showVal val="0"/>
          <c:showCatName val="0"/>
          <c:showSerName val="0"/>
          <c:showPercent val="0"/>
          <c:showBubbleSize val="0"/>
        </c:dLbls>
        <c:marker val="1"/>
        <c:smooth val="0"/>
        <c:axId val="99735040"/>
        <c:axId val="98759168"/>
      </c:lineChart>
      <c:catAx>
        <c:axId val="9973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758592"/>
        <c:crosses val="autoZero"/>
        <c:auto val="1"/>
        <c:lblAlgn val="ctr"/>
        <c:lblOffset val="100"/>
        <c:noMultiLvlLbl val="0"/>
      </c:catAx>
      <c:valAx>
        <c:axId val="98758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734528"/>
        <c:crosses val="autoZero"/>
        <c:crossBetween val="between"/>
      </c:valAx>
      <c:valAx>
        <c:axId val="9875916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735040"/>
        <c:crosses val="max"/>
        <c:crossBetween val="between"/>
      </c:valAx>
      <c:catAx>
        <c:axId val="99735040"/>
        <c:scaling>
          <c:orientation val="minMax"/>
        </c:scaling>
        <c:delete val="1"/>
        <c:axPos val="b"/>
        <c:numFmt formatCode="General" sourceLinked="1"/>
        <c:majorTickMark val="out"/>
        <c:minorTickMark val="none"/>
        <c:tickLblPos val="nextTo"/>
        <c:crossAx val="9875916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Education</a:t>
            </a:r>
          </a:p>
        </c:rich>
      </c:tx>
      <c:overlay val="0"/>
      <c:spPr>
        <a:noFill/>
        <a:ln>
          <a:noFill/>
        </a:ln>
        <a:effectLst/>
      </c:spPr>
    </c:title>
    <c:autoTitleDeleted val="0"/>
    <c:plotArea>
      <c:layout/>
      <c:barChart>
        <c:barDir val="col"/>
        <c:grouping val="clustered"/>
        <c:varyColors val="0"/>
        <c:ser>
          <c:idx val="0"/>
          <c:order val="0"/>
          <c:tx>
            <c:strRef>
              <c:f>'Screen 4 Numerical Data bySCORE'!$Q$32</c:f>
              <c:strCache>
                <c:ptCount val="1"/>
                <c:pt idx="0">
                  <c:v>1</c:v>
                </c:pt>
              </c:strCache>
            </c:strRef>
          </c:tx>
          <c:spPr>
            <a:solidFill>
              <a:schemeClr val="accent1"/>
            </a:solidFill>
            <a:ln>
              <a:noFill/>
            </a:ln>
            <a:effectLst/>
          </c:spPr>
          <c:invertIfNegative val="0"/>
          <c:cat>
            <c:strRef>
              <c:f>'Screen 4 Numerical Data bySCORE'!$R$31:$V$31</c:f>
              <c:strCache>
                <c:ptCount val="5"/>
                <c:pt idx="0">
                  <c:v>Education Village </c:v>
                </c:pt>
                <c:pt idx="1">
                  <c:v>Renewed Fogelson Library </c:v>
                </c:pt>
                <c:pt idx="2">
                  <c:v>Campus Quad </c:v>
                </c:pt>
                <c:pt idx="3">
                  <c:v>Teen Center </c:v>
                </c:pt>
                <c:pt idx="4">
                  <c:v>Art and Design School </c:v>
                </c:pt>
              </c:strCache>
            </c:strRef>
          </c:cat>
          <c:val>
            <c:numRef>
              <c:f>'Screen 4 Numerical Data bySCORE'!$R$32:$V$32</c:f>
              <c:numCache>
                <c:formatCode>General</c:formatCode>
                <c:ptCount val="5"/>
                <c:pt idx="0">
                  <c:v>15</c:v>
                </c:pt>
                <c:pt idx="1">
                  <c:v>23</c:v>
                </c:pt>
                <c:pt idx="2">
                  <c:v>22</c:v>
                </c:pt>
                <c:pt idx="3">
                  <c:v>25</c:v>
                </c:pt>
                <c:pt idx="4">
                  <c:v>33</c:v>
                </c:pt>
              </c:numCache>
            </c:numRef>
          </c:val>
          <c:extLst xmlns:c16r2="http://schemas.microsoft.com/office/drawing/2015/06/chart">
            <c:ext xmlns:c16="http://schemas.microsoft.com/office/drawing/2014/chart" uri="{C3380CC4-5D6E-409C-BE32-E72D297353CC}">
              <c16:uniqueId val="{00000000-35D1-4D11-B90C-00569B5E9A95}"/>
            </c:ext>
          </c:extLst>
        </c:ser>
        <c:ser>
          <c:idx val="1"/>
          <c:order val="1"/>
          <c:tx>
            <c:strRef>
              <c:f>'Screen 4 Numerical Data bySCORE'!$Q$33</c:f>
              <c:strCache>
                <c:ptCount val="1"/>
                <c:pt idx="0">
                  <c:v>2</c:v>
                </c:pt>
              </c:strCache>
            </c:strRef>
          </c:tx>
          <c:spPr>
            <a:solidFill>
              <a:schemeClr val="accent2"/>
            </a:solidFill>
            <a:ln>
              <a:noFill/>
            </a:ln>
            <a:effectLst/>
          </c:spPr>
          <c:invertIfNegative val="0"/>
          <c:cat>
            <c:strRef>
              <c:f>'Screen 4 Numerical Data bySCORE'!$R$31:$V$31</c:f>
              <c:strCache>
                <c:ptCount val="5"/>
                <c:pt idx="0">
                  <c:v>Education Village </c:v>
                </c:pt>
                <c:pt idx="1">
                  <c:v>Renewed Fogelson Library </c:v>
                </c:pt>
                <c:pt idx="2">
                  <c:v>Campus Quad </c:v>
                </c:pt>
                <c:pt idx="3">
                  <c:v>Teen Center </c:v>
                </c:pt>
                <c:pt idx="4">
                  <c:v>Art and Design School </c:v>
                </c:pt>
              </c:strCache>
            </c:strRef>
          </c:cat>
          <c:val>
            <c:numRef>
              <c:f>'Screen 4 Numerical Data bySCORE'!$R$33:$V$33</c:f>
              <c:numCache>
                <c:formatCode>General</c:formatCode>
                <c:ptCount val="5"/>
                <c:pt idx="0">
                  <c:v>15</c:v>
                </c:pt>
                <c:pt idx="1">
                  <c:v>21</c:v>
                </c:pt>
                <c:pt idx="2">
                  <c:v>41</c:v>
                </c:pt>
                <c:pt idx="3">
                  <c:v>36</c:v>
                </c:pt>
                <c:pt idx="4">
                  <c:v>23</c:v>
                </c:pt>
              </c:numCache>
            </c:numRef>
          </c:val>
          <c:extLst xmlns:c16r2="http://schemas.microsoft.com/office/drawing/2015/06/chart">
            <c:ext xmlns:c16="http://schemas.microsoft.com/office/drawing/2014/chart" uri="{C3380CC4-5D6E-409C-BE32-E72D297353CC}">
              <c16:uniqueId val="{00000001-35D1-4D11-B90C-00569B5E9A95}"/>
            </c:ext>
          </c:extLst>
        </c:ser>
        <c:ser>
          <c:idx val="2"/>
          <c:order val="2"/>
          <c:tx>
            <c:strRef>
              <c:f>'Screen 4 Numerical Data bySCORE'!$Q$34</c:f>
              <c:strCache>
                <c:ptCount val="1"/>
                <c:pt idx="0">
                  <c:v>3</c:v>
                </c:pt>
              </c:strCache>
            </c:strRef>
          </c:tx>
          <c:spPr>
            <a:solidFill>
              <a:schemeClr val="accent3"/>
            </a:solidFill>
            <a:ln>
              <a:noFill/>
            </a:ln>
            <a:effectLst/>
          </c:spPr>
          <c:invertIfNegative val="0"/>
          <c:cat>
            <c:strRef>
              <c:f>'Screen 4 Numerical Data bySCORE'!$R$31:$V$31</c:f>
              <c:strCache>
                <c:ptCount val="5"/>
                <c:pt idx="0">
                  <c:v>Education Village </c:v>
                </c:pt>
                <c:pt idx="1">
                  <c:v>Renewed Fogelson Library </c:v>
                </c:pt>
                <c:pt idx="2">
                  <c:v>Campus Quad </c:v>
                </c:pt>
                <c:pt idx="3">
                  <c:v>Teen Center </c:v>
                </c:pt>
                <c:pt idx="4">
                  <c:v>Art and Design School </c:v>
                </c:pt>
              </c:strCache>
            </c:strRef>
          </c:cat>
          <c:val>
            <c:numRef>
              <c:f>'Screen 4 Numerical Data bySCORE'!$R$34:$V$34</c:f>
              <c:numCache>
                <c:formatCode>General</c:formatCode>
                <c:ptCount val="5"/>
                <c:pt idx="0">
                  <c:v>48</c:v>
                </c:pt>
                <c:pt idx="1">
                  <c:v>48</c:v>
                </c:pt>
                <c:pt idx="2">
                  <c:v>63</c:v>
                </c:pt>
                <c:pt idx="3">
                  <c:v>55</c:v>
                </c:pt>
                <c:pt idx="4">
                  <c:v>44</c:v>
                </c:pt>
              </c:numCache>
            </c:numRef>
          </c:val>
          <c:extLst xmlns:c16r2="http://schemas.microsoft.com/office/drawing/2015/06/chart">
            <c:ext xmlns:c16="http://schemas.microsoft.com/office/drawing/2014/chart" uri="{C3380CC4-5D6E-409C-BE32-E72D297353CC}">
              <c16:uniqueId val="{00000002-35D1-4D11-B90C-00569B5E9A95}"/>
            </c:ext>
          </c:extLst>
        </c:ser>
        <c:ser>
          <c:idx val="3"/>
          <c:order val="3"/>
          <c:tx>
            <c:strRef>
              <c:f>'Screen 4 Numerical Data bySCORE'!$Q$35</c:f>
              <c:strCache>
                <c:ptCount val="1"/>
                <c:pt idx="0">
                  <c:v>4</c:v>
                </c:pt>
              </c:strCache>
            </c:strRef>
          </c:tx>
          <c:spPr>
            <a:solidFill>
              <a:schemeClr val="accent4"/>
            </a:solidFill>
            <a:ln>
              <a:noFill/>
            </a:ln>
            <a:effectLst/>
          </c:spPr>
          <c:invertIfNegative val="0"/>
          <c:cat>
            <c:strRef>
              <c:f>'Screen 4 Numerical Data bySCORE'!$R$31:$V$31</c:f>
              <c:strCache>
                <c:ptCount val="5"/>
                <c:pt idx="0">
                  <c:v>Education Village </c:v>
                </c:pt>
                <c:pt idx="1">
                  <c:v>Renewed Fogelson Library </c:v>
                </c:pt>
                <c:pt idx="2">
                  <c:v>Campus Quad </c:v>
                </c:pt>
                <c:pt idx="3">
                  <c:v>Teen Center </c:v>
                </c:pt>
                <c:pt idx="4">
                  <c:v>Art and Design School </c:v>
                </c:pt>
              </c:strCache>
            </c:strRef>
          </c:cat>
          <c:val>
            <c:numRef>
              <c:f>'Screen 4 Numerical Data bySCORE'!$R$35:$V$35</c:f>
              <c:numCache>
                <c:formatCode>General</c:formatCode>
                <c:ptCount val="5"/>
                <c:pt idx="0">
                  <c:v>72</c:v>
                </c:pt>
                <c:pt idx="1">
                  <c:v>42</c:v>
                </c:pt>
                <c:pt idx="2">
                  <c:v>56</c:v>
                </c:pt>
                <c:pt idx="3">
                  <c:v>56</c:v>
                </c:pt>
                <c:pt idx="4">
                  <c:v>55</c:v>
                </c:pt>
              </c:numCache>
            </c:numRef>
          </c:val>
          <c:extLst xmlns:c16r2="http://schemas.microsoft.com/office/drawing/2015/06/chart">
            <c:ext xmlns:c16="http://schemas.microsoft.com/office/drawing/2014/chart" uri="{C3380CC4-5D6E-409C-BE32-E72D297353CC}">
              <c16:uniqueId val="{00000003-35D1-4D11-B90C-00569B5E9A95}"/>
            </c:ext>
          </c:extLst>
        </c:ser>
        <c:ser>
          <c:idx val="4"/>
          <c:order val="4"/>
          <c:tx>
            <c:strRef>
              <c:f>'Screen 4 Numerical Data bySCORE'!$Q$36</c:f>
              <c:strCache>
                <c:ptCount val="1"/>
                <c:pt idx="0">
                  <c:v>5</c:v>
                </c:pt>
              </c:strCache>
            </c:strRef>
          </c:tx>
          <c:spPr>
            <a:solidFill>
              <a:schemeClr val="accent5"/>
            </a:solidFill>
            <a:ln>
              <a:noFill/>
            </a:ln>
            <a:effectLst/>
          </c:spPr>
          <c:invertIfNegative val="0"/>
          <c:cat>
            <c:strRef>
              <c:f>'Screen 4 Numerical Data bySCORE'!$R$31:$V$31</c:f>
              <c:strCache>
                <c:ptCount val="5"/>
                <c:pt idx="0">
                  <c:v>Education Village </c:v>
                </c:pt>
                <c:pt idx="1">
                  <c:v>Renewed Fogelson Library </c:v>
                </c:pt>
                <c:pt idx="2">
                  <c:v>Campus Quad </c:v>
                </c:pt>
                <c:pt idx="3">
                  <c:v>Teen Center </c:v>
                </c:pt>
                <c:pt idx="4">
                  <c:v>Art and Design School </c:v>
                </c:pt>
              </c:strCache>
            </c:strRef>
          </c:cat>
          <c:val>
            <c:numRef>
              <c:f>'Screen 4 Numerical Data bySCORE'!$R$36:$V$36</c:f>
              <c:numCache>
                <c:formatCode>General</c:formatCode>
                <c:ptCount val="5"/>
                <c:pt idx="0">
                  <c:v>113</c:v>
                </c:pt>
                <c:pt idx="1">
                  <c:v>98</c:v>
                </c:pt>
                <c:pt idx="2">
                  <c:v>47</c:v>
                </c:pt>
                <c:pt idx="3">
                  <c:v>59</c:v>
                </c:pt>
                <c:pt idx="4">
                  <c:v>79</c:v>
                </c:pt>
              </c:numCache>
            </c:numRef>
          </c:val>
          <c:extLst xmlns:c16r2="http://schemas.microsoft.com/office/drawing/2015/06/chart">
            <c:ext xmlns:c16="http://schemas.microsoft.com/office/drawing/2014/chart" uri="{C3380CC4-5D6E-409C-BE32-E72D297353CC}">
              <c16:uniqueId val="{00000004-35D1-4D11-B90C-00569B5E9A95}"/>
            </c:ext>
          </c:extLst>
        </c:ser>
        <c:dLbls>
          <c:showLegendKey val="0"/>
          <c:showVal val="0"/>
          <c:showCatName val="0"/>
          <c:showSerName val="0"/>
          <c:showPercent val="0"/>
          <c:showBubbleSize val="0"/>
        </c:dLbls>
        <c:gapWidth val="219"/>
        <c:axId val="99736576"/>
        <c:axId val="98761472"/>
      </c:barChart>
      <c:lineChart>
        <c:grouping val="standard"/>
        <c:varyColors val="0"/>
        <c:ser>
          <c:idx val="5"/>
          <c:order val="5"/>
          <c:tx>
            <c:strRef>
              <c:f>'Screen 4 Numerical Data bySCORE'!$Q$37</c:f>
              <c:strCache>
                <c:ptCount val="1"/>
                <c:pt idx="0">
                  <c:v>Average</c:v>
                </c:pt>
              </c:strCache>
            </c:strRef>
          </c:tx>
          <c:spPr>
            <a:ln w="28575" cap="rnd">
              <a:solidFill>
                <a:schemeClr val="accent6"/>
              </a:solidFill>
              <a:round/>
            </a:ln>
            <a:effectLst/>
          </c:spPr>
          <c:marker>
            <c:symbol val="none"/>
          </c:marker>
          <c:cat>
            <c:strRef>
              <c:f>'Screen 4 Numerical Data bySCORE'!$R$31:$V$31</c:f>
              <c:strCache>
                <c:ptCount val="5"/>
                <c:pt idx="0">
                  <c:v>Education Village </c:v>
                </c:pt>
                <c:pt idx="1">
                  <c:v>Renewed Fogelson Library </c:v>
                </c:pt>
                <c:pt idx="2">
                  <c:v>Campus Quad </c:v>
                </c:pt>
                <c:pt idx="3">
                  <c:v>Teen Center </c:v>
                </c:pt>
                <c:pt idx="4">
                  <c:v>Art and Design School </c:v>
                </c:pt>
              </c:strCache>
            </c:strRef>
          </c:cat>
          <c:val>
            <c:numRef>
              <c:f>'Screen 4 Numerical Data bySCORE'!$R$37:$V$37</c:f>
              <c:numCache>
                <c:formatCode>General</c:formatCode>
                <c:ptCount val="5"/>
                <c:pt idx="0">
                  <c:v>3.961977186311787</c:v>
                </c:pt>
                <c:pt idx="1">
                  <c:v>3.7370689655172415</c:v>
                </c:pt>
                <c:pt idx="2">
                  <c:v>3.2838427947598254</c:v>
                </c:pt>
                <c:pt idx="3">
                  <c:v>3.3809523809523809</c:v>
                </c:pt>
                <c:pt idx="4">
                  <c:v>3.5299145299145298</c:v>
                </c:pt>
              </c:numCache>
            </c:numRef>
          </c:val>
          <c:smooth val="0"/>
          <c:extLst xmlns:c16r2="http://schemas.microsoft.com/office/drawing/2015/06/chart">
            <c:ext xmlns:c16="http://schemas.microsoft.com/office/drawing/2014/chart" uri="{C3380CC4-5D6E-409C-BE32-E72D297353CC}">
              <c16:uniqueId val="{00000005-35D1-4D11-B90C-00569B5E9A95}"/>
            </c:ext>
          </c:extLst>
        </c:ser>
        <c:dLbls>
          <c:showLegendKey val="0"/>
          <c:showVal val="0"/>
          <c:showCatName val="0"/>
          <c:showSerName val="0"/>
          <c:showPercent val="0"/>
          <c:showBubbleSize val="0"/>
        </c:dLbls>
        <c:marker val="1"/>
        <c:smooth val="0"/>
        <c:axId val="99737088"/>
        <c:axId val="98762048"/>
      </c:lineChart>
      <c:catAx>
        <c:axId val="99736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761472"/>
        <c:crosses val="autoZero"/>
        <c:auto val="1"/>
        <c:lblAlgn val="ctr"/>
        <c:lblOffset val="100"/>
        <c:noMultiLvlLbl val="0"/>
      </c:catAx>
      <c:valAx>
        <c:axId val="98761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736576"/>
        <c:crosses val="autoZero"/>
        <c:crossBetween val="between"/>
      </c:valAx>
      <c:valAx>
        <c:axId val="9876204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737088"/>
        <c:crosses val="max"/>
        <c:crossBetween val="between"/>
      </c:valAx>
      <c:catAx>
        <c:axId val="99737088"/>
        <c:scaling>
          <c:orientation val="minMax"/>
        </c:scaling>
        <c:delete val="1"/>
        <c:axPos val="b"/>
        <c:numFmt formatCode="General" sourceLinked="1"/>
        <c:majorTickMark val="out"/>
        <c:minorTickMark val="none"/>
        <c:tickLblPos val="nextTo"/>
        <c:crossAx val="9876204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Innovation</a:t>
            </a:r>
            <a:r>
              <a:rPr lang="en-CA" baseline="0"/>
              <a:t> &amp; New Business</a:t>
            </a:r>
            <a:endParaRPr lang="en-CA"/>
          </a:p>
        </c:rich>
      </c:tx>
      <c:overlay val="0"/>
      <c:spPr>
        <a:noFill/>
        <a:ln>
          <a:noFill/>
        </a:ln>
        <a:effectLst/>
      </c:spPr>
    </c:title>
    <c:autoTitleDeleted val="0"/>
    <c:plotArea>
      <c:layout/>
      <c:barChart>
        <c:barDir val="col"/>
        <c:grouping val="clustered"/>
        <c:varyColors val="0"/>
        <c:ser>
          <c:idx val="0"/>
          <c:order val="0"/>
          <c:tx>
            <c:strRef>
              <c:f>'Screen 4 Numerical Data bySCORE'!$Y$32</c:f>
              <c:strCache>
                <c:ptCount val="1"/>
                <c:pt idx="0">
                  <c:v>1</c:v>
                </c:pt>
              </c:strCache>
            </c:strRef>
          </c:tx>
          <c:spPr>
            <a:solidFill>
              <a:schemeClr val="accent1"/>
            </a:solidFill>
            <a:ln>
              <a:noFill/>
            </a:ln>
            <a:effectLst/>
          </c:spPr>
          <c:invertIfNegative val="0"/>
          <c:cat>
            <c:strRef>
              <c:f>'Screen 4 Numerical Data bySCORE'!$Z$31:$AD$31</c:f>
              <c:strCache>
                <c:ptCount val="5"/>
                <c:pt idx="0">
                  <c:v>Entrepreneur Center </c:v>
                </c:pt>
                <c:pt idx="1">
                  <c:v>Center Civic Innovation </c:v>
                </c:pt>
                <c:pt idx="2">
                  <c:v>Small Business Center </c:v>
                </c:pt>
                <c:pt idx="3">
                  <c:v>Premier Maker Space </c:v>
                </c:pt>
                <c:pt idx="4">
                  <c:v>Tech Hub </c:v>
                </c:pt>
              </c:strCache>
            </c:strRef>
          </c:cat>
          <c:val>
            <c:numRef>
              <c:f>'Screen 4 Numerical Data bySCORE'!$Z$32:$AD$32</c:f>
              <c:numCache>
                <c:formatCode>General</c:formatCode>
                <c:ptCount val="5"/>
                <c:pt idx="0">
                  <c:v>13</c:v>
                </c:pt>
                <c:pt idx="1">
                  <c:v>37</c:v>
                </c:pt>
                <c:pt idx="2">
                  <c:v>6</c:v>
                </c:pt>
                <c:pt idx="3">
                  <c:v>16</c:v>
                </c:pt>
                <c:pt idx="4">
                  <c:v>15</c:v>
                </c:pt>
              </c:numCache>
            </c:numRef>
          </c:val>
          <c:extLst xmlns:c16r2="http://schemas.microsoft.com/office/drawing/2015/06/chart">
            <c:ext xmlns:c16="http://schemas.microsoft.com/office/drawing/2014/chart" uri="{C3380CC4-5D6E-409C-BE32-E72D297353CC}">
              <c16:uniqueId val="{00000000-A03B-4071-A6CC-6545E2C054A9}"/>
            </c:ext>
          </c:extLst>
        </c:ser>
        <c:ser>
          <c:idx val="1"/>
          <c:order val="1"/>
          <c:tx>
            <c:strRef>
              <c:f>'Screen 4 Numerical Data bySCORE'!$Y$33</c:f>
              <c:strCache>
                <c:ptCount val="1"/>
                <c:pt idx="0">
                  <c:v>2</c:v>
                </c:pt>
              </c:strCache>
            </c:strRef>
          </c:tx>
          <c:spPr>
            <a:solidFill>
              <a:schemeClr val="accent2"/>
            </a:solidFill>
            <a:ln>
              <a:noFill/>
            </a:ln>
            <a:effectLst/>
          </c:spPr>
          <c:invertIfNegative val="0"/>
          <c:cat>
            <c:strRef>
              <c:f>'Screen 4 Numerical Data bySCORE'!$Z$31:$AD$31</c:f>
              <c:strCache>
                <c:ptCount val="5"/>
                <c:pt idx="0">
                  <c:v>Entrepreneur Center </c:v>
                </c:pt>
                <c:pt idx="1">
                  <c:v>Center Civic Innovation </c:v>
                </c:pt>
                <c:pt idx="2">
                  <c:v>Small Business Center </c:v>
                </c:pt>
                <c:pt idx="3">
                  <c:v>Premier Maker Space </c:v>
                </c:pt>
                <c:pt idx="4">
                  <c:v>Tech Hub </c:v>
                </c:pt>
              </c:strCache>
            </c:strRef>
          </c:cat>
          <c:val>
            <c:numRef>
              <c:f>'Screen 4 Numerical Data bySCORE'!$Z$33:$AD$33</c:f>
              <c:numCache>
                <c:formatCode>General</c:formatCode>
                <c:ptCount val="5"/>
                <c:pt idx="0">
                  <c:v>26</c:v>
                </c:pt>
                <c:pt idx="1">
                  <c:v>45</c:v>
                </c:pt>
                <c:pt idx="2">
                  <c:v>33</c:v>
                </c:pt>
                <c:pt idx="3">
                  <c:v>29</c:v>
                </c:pt>
                <c:pt idx="4">
                  <c:v>15</c:v>
                </c:pt>
              </c:numCache>
            </c:numRef>
          </c:val>
          <c:extLst xmlns:c16r2="http://schemas.microsoft.com/office/drawing/2015/06/chart">
            <c:ext xmlns:c16="http://schemas.microsoft.com/office/drawing/2014/chart" uri="{C3380CC4-5D6E-409C-BE32-E72D297353CC}">
              <c16:uniqueId val="{00000001-A03B-4071-A6CC-6545E2C054A9}"/>
            </c:ext>
          </c:extLst>
        </c:ser>
        <c:ser>
          <c:idx val="2"/>
          <c:order val="2"/>
          <c:tx>
            <c:strRef>
              <c:f>'Screen 4 Numerical Data bySCORE'!$Y$34</c:f>
              <c:strCache>
                <c:ptCount val="1"/>
                <c:pt idx="0">
                  <c:v>3</c:v>
                </c:pt>
              </c:strCache>
            </c:strRef>
          </c:tx>
          <c:spPr>
            <a:solidFill>
              <a:schemeClr val="accent3"/>
            </a:solidFill>
            <a:ln>
              <a:noFill/>
            </a:ln>
            <a:effectLst/>
          </c:spPr>
          <c:invertIfNegative val="0"/>
          <c:cat>
            <c:strRef>
              <c:f>'Screen 4 Numerical Data bySCORE'!$Z$31:$AD$31</c:f>
              <c:strCache>
                <c:ptCount val="5"/>
                <c:pt idx="0">
                  <c:v>Entrepreneur Center </c:v>
                </c:pt>
                <c:pt idx="1">
                  <c:v>Center Civic Innovation </c:v>
                </c:pt>
                <c:pt idx="2">
                  <c:v>Small Business Center </c:v>
                </c:pt>
                <c:pt idx="3">
                  <c:v>Premier Maker Space </c:v>
                </c:pt>
                <c:pt idx="4">
                  <c:v>Tech Hub </c:v>
                </c:pt>
              </c:strCache>
            </c:strRef>
          </c:cat>
          <c:val>
            <c:numRef>
              <c:f>'Screen 4 Numerical Data bySCORE'!$Z$34:$AD$34</c:f>
              <c:numCache>
                <c:formatCode>General</c:formatCode>
                <c:ptCount val="5"/>
                <c:pt idx="0">
                  <c:v>40</c:v>
                </c:pt>
                <c:pt idx="1">
                  <c:v>58</c:v>
                </c:pt>
                <c:pt idx="2">
                  <c:v>60</c:v>
                </c:pt>
                <c:pt idx="3">
                  <c:v>63</c:v>
                </c:pt>
                <c:pt idx="4">
                  <c:v>38</c:v>
                </c:pt>
              </c:numCache>
            </c:numRef>
          </c:val>
          <c:extLst xmlns:c16r2="http://schemas.microsoft.com/office/drawing/2015/06/chart">
            <c:ext xmlns:c16="http://schemas.microsoft.com/office/drawing/2014/chart" uri="{C3380CC4-5D6E-409C-BE32-E72D297353CC}">
              <c16:uniqueId val="{00000002-A03B-4071-A6CC-6545E2C054A9}"/>
            </c:ext>
          </c:extLst>
        </c:ser>
        <c:ser>
          <c:idx val="3"/>
          <c:order val="3"/>
          <c:tx>
            <c:strRef>
              <c:f>'Screen 4 Numerical Data bySCORE'!$Y$35</c:f>
              <c:strCache>
                <c:ptCount val="1"/>
                <c:pt idx="0">
                  <c:v>4</c:v>
                </c:pt>
              </c:strCache>
            </c:strRef>
          </c:tx>
          <c:spPr>
            <a:solidFill>
              <a:schemeClr val="accent4"/>
            </a:solidFill>
            <a:ln>
              <a:noFill/>
            </a:ln>
            <a:effectLst/>
          </c:spPr>
          <c:invertIfNegative val="0"/>
          <c:cat>
            <c:strRef>
              <c:f>'Screen 4 Numerical Data bySCORE'!$Z$31:$AD$31</c:f>
              <c:strCache>
                <c:ptCount val="5"/>
                <c:pt idx="0">
                  <c:v>Entrepreneur Center </c:v>
                </c:pt>
                <c:pt idx="1">
                  <c:v>Center Civic Innovation </c:v>
                </c:pt>
                <c:pt idx="2">
                  <c:v>Small Business Center </c:v>
                </c:pt>
                <c:pt idx="3">
                  <c:v>Premier Maker Space </c:v>
                </c:pt>
                <c:pt idx="4">
                  <c:v>Tech Hub </c:v>
                </c:pt>
              </c:strCache>
            </c:strRef>
          </c:cat>
          <c:val>
            <c:numRef>
              <c:f>'Screen 4 Numerical Data bySCORE'!$Z$35:$AD$35</c:f>
              <c:numCache>
                <c:formatCode>General</c:formatCode>
                <c:ptCount val="5"/>
                <c:pt idx="0">
                  <c:v>72</c:v>
                </c:pt>
                <c:pt idx="1">
                  <c:v>27</c:v>
                </c:pt>
                <c:pt idx="2">
                  <c:v>48</c:v>
                </c:pt>
                <c:pt idx="3">
                  <c:v>43</c:v>
                </c:pt>
                <c:pt idx="4">
                  <c:v>46</c:v>
                </c:pt>
              </c:numCache>
            </c:numRef>
          </c:val>
          <c:extLst xmlns:c16r2="http://schemas.microsoft.com/office/drawing/2015/06/chart">
            <c:ext xmlns:c16="http://schemas.microsoft.com/office/drawing/2014/chart" uri="{C3380CC4-5D6E-409C-BE32-E72D297353CC}">
              <c16:uniqueId val="{00000003-A03B-4071-A6CC-6545E2C054A9}"/>
            </c:ext>
          </c:extLst>
        </c:ser>
        <c:ser>
          <c:idx val="4"/>
          <c:order val="4"/>
          <c:tx>
            <c:strRef>
              <c:f>'Screen 4 Numerical Data bySCORE'!$Y$36</c:f>
              <c:strCache>
                <c:ptCount val="1"/>
                <c:pt idx="0">
                  <c:v>5</c:v>
                </c:pt>
              </c:strCache>
            </c:strRef>
          </c:tx>
          <c:spPr>
            <a:solidFill>
              <a:schemeClr val="accent5"/>
            </a:solidFill>
            <a:ln>
              <a:noFill/>
            </a:ln>
            <a:effectLst/>
          </c:spPr>
          <c:invertIfNegative val="0"/>
          <c:cat>
            <c:strRef>
              <c:f>'Screen 4 Numerical Data bySCORE'!$Z$31:$AD$31</c:f>
              <c:strCache>
                <c:ptCount val="5"/>
                <c:pt idx="0">
                  <c:v>Entrepreneur Center </c:v>
                </c:pt>
                <c:pt idx="1">
                  <c:v>Center Civic Innovation </c:v>
                </c:pt>
                <c:pt idx="2">
                  <c:v>Small Business Center </c:v>
                </c:pt>
                <c:pt idx="3">
                  <c:v>Premier Maker Space </c:v>
                </c:pt>
                <c:pt idx="4">
                  <c:v>Tech Hub </c:v>
                </c:pt>
              </c:strCache>
            </c:strRef>
          </c:cat>
          <c:val>
            <c:numRef>
              <c:f>'Screen 4 Numerical Data bySCORE'!$Z$36:$AD$36</c:f>
              <c:numCache>
                <c:formatCode>General</c:formatCode>
                <c:ptCount val="5"/>
                <c:pt idx="0">
                  <c:v>60</c:v>
                </c:pt>
                <c:pt idx="1">
                  <c:v>23</c:v>
                </c:pt>
                <c:pt idx="2">
                  <c:v>44</c:v>
                </c:pt>
                <c:pt idx="3">
                  <c:v>39</c:v>
                </c:pt>
                <c:pt idx="4">
                  <c:v>77</c:v>
                </c:pt>
              </c:numCache>
            </c:numRef>
          </c:val>
          <c:extLst xmlns:c16r2="http://schemas.microsoft.com/office/drawing/2015/06/chart">
            <c:ext xmlns:c16="http://schemas.microsoft.com/office/drawing/2014/chart" uri="{C3380CC4-5D6E-409C-BE32-E72D297353CC}">
              <c16:uniqueId val="{00000004-A03B-4071-A6CC-6545E2C054A9}"/>
            </c:ext>
          </c:extLst>
        </c:ser>
        <c:dLbls>
          <c:showLegendKey val="0"/>
          <c:showVal val="0"/>
          <c:showCatName val="0"/>
          <c:showSerName val="0"/>
          <c:showPercent val="0"/>
          <c:showBubbleSize val="0"/>
        </c:dLbls>
        <c:gapWidth val="219"/>
        <c:axId val="100510208"/>
        <c:axId val="100402880"/>
      </c:barChart>
      <c:lineChart>
        <c:grouping val="standard"/>
        <c:varyColors val="0"/>
        <c:ser>
          <c:idx val="5"/>
          <c:order val="5"/>
          <c:tx>
            <c:strRef>
              <c:f>'Screen 4 Numerical Data bySCORE'!$Y$37</c:f>
              <c:strCache>
                <c:ptCount val="1"/>
                <c:pt idx="0">
                  <c:v>Average</c:v>
                </c:pt>
              </c:strCache>
            </c:strRef>
          </c:tx>
          <c:spPr>
            <a:ln w="28575" cap="rnd">
              <a:solidFill>
                <a:schemeClr val="accent6"/>
              </a:solidFill>
              <a:round/>
            </a:ln>
            <a:effectLst/>
          </c:spPr>
          <c:marker>
            <c:symbol val="none"/>
          </c:marker>
          <c:cat>
            <c:strRef>
              <c:f>'Screen 4 Numerical Data bySCORE'!$Z$31:$AD$31</c:f>
              <c:strCache>
                <c:ptCount val="5"/>
                <c:pt idx="0">
                  <c:v>Entrepreneur Center </c:v>
                </c:pt>
                <c:pt idx="1">
                  <c:v>Center Civic Innovation </c:v>
                </c:pt>
                <c:pt idx="2">
                  <c:v>Small Business Center </c:v>
                </c:pt>
                <c:pt idx="3">
                  <c:v>Premier Maker Space </c:v>
                </c:pt>
                <c:pt idx="4">
                  <c:v>Tech Hub </c:v>
                </c:pt>
              </c:strCache>
            </c:strRef>
          </c:cat>
          <c:val>
            <c:numRef>
              <c:f>'Screen 4 Numerical Data bySCORE'!$Z$37:$AD$37</c:f>
              <c:numCache>
                <c:formatCode>General</c:formatCode>
                <c:ptCount val="5"/>
                <c:pt idx="0">
                  <c:v>3.6635071090047395</c:v>
                </c:pt>
                <c:pt idx="1">
                  <c:v>2.7578947368421054</c:v>
                </c:pt>
                <c:pt idx="2">
                  <c:v>3.4764397905759163</c:v>
                </c:pt>
                <c:pt idx="3">
                  <c:v>3.3157894736842106</c:v>
                </c:pt>
                <c:pt idx="4">
                  <c:v>3.8115183246073299</c:v>
                </c:pt>
              </c:numCache>
            </c:numRef>
          </c:val>
          <c:smooth val="0"/>
          <c:extLst xmlns:c16r2="http://schemas.microsoft.com/office/drawing/2015/06/chart">
            <c:ext xmlns:c16="http://schemas.microsoft.com/office/drawing/2014/chart" uri="{C3380CC4-5D6E-409C-BE32-E72D297353CC}">
              <c16:uniqueId val="{00000005-A03B-4071-A6CC-6545E2C054A9}"/>
            </c:ext>
          </c:extLst>
        </c:ser>
        <c:dLbls>
          <c:showLegendKey val="0"/>
          <c:showVal val="0"/>
          <c:showCatName val="0"/>
          <c:showSerName val="0"/>
          <c:showPercent val="0"/>
          <c:showBubbleSize val="0"/>
        </c:dLbls>
        <c:marker val="1"/>
        <c:smooth val="0"/>
        <c:axId val="100510720"/>
        <c:axId val="100403456"/>
      </c:lineChart>
      <c:catAx>
        <c:axId val="100510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402880"/>
        <c:crosses val="autoZero"/>
        <c:auto val="1"/>
        <c:lblAlgn val="ctr"/>
        <c:lblOffset val="100"/>
        <c:noMultiLvlLbl val="0"/>
      </c:catAx>
      <c:valAx>
        <c:axId val="1004028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510208"/>
        <c:crosses val="autoZero"/>
        <c:crossBetween val="between"/>
      </c:valAx>
      <c:valAx>
        <c:axId val="10040345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510720"/>
        <c:crosses val="max"/>
        <c:crossBetween val="between"/>
      </c:valAx>
      <c:catAx>
        <c:axId val="100510720"/>
        <c:scaling>
          <c:orientation val="minMax"/>
        </c:scaling>
        <c:delete val="1"/>
        <c:axPos val="b"/>
        <c:numFmt formatCode="General" sourceLinked="1"/>
        <c:majorTickMark val="out"/>
        <c:minorTickMark val="none"/>
        <c:tickLblPos val="nextTo"/>
        <c:crossAx val="10040345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Community Life</a:t>
            </a:r>
          </a:p>
        </c:rich>
      </c:tx>
      <c:overlay val="0"/>
      <c:spPr>
        <a:noFill/>
        <a:ln>
          <a:noFill/>
        </a:ln>
        <a:effectLst/>
      </c:spPr>
    </c:title>
    <c:autoTitleDeleted val="0"/>
    <c:plotArea>
      <c:layout/>
      <c:barChart>
        <c:barDir val="col"/>
        <c:grouping val="clustered"/>
        <c:varyColors val="0"/>
        <c:ser>
          <c:idx val="0"/>
          <c:order val="0"/>
          <c:tx>
            <c:strRef>
              <c:f>'Screen 4 Numerical Data bySCORE'!$AG$32</c:f>
              <c:strCache>
                <c:ptCount val="1"/>
                <c:pt idx="0">
                  <c:v>1</c:v>
                </c:pt>
              </c:strCache>
            </c:strRef>
          </c:tx>
          <c:spPr>
            <a:solidFill>
              <a:schemeClr val="accent1"/>
            </a:solidFill>
            <a:ln>
              <a:noFill/>
            </a:ln>
            <a:effectLst/>
          </c:spPr>
          <c:invertIfNegative val="0"/>
          <c:cat>
            <c:strRef>
              <c:f>'Screen 4 Numerical Data bySCORE'!$AH$31:$AL$31</c:f>
              <c:strCache>
                <c:ptCount val="5"/>
                <c:pt idx="0">
                  <c:v>Large Urban Park </c:v>
                </c:pt>
                <c:pt idx="1">
                  <c:v>New Plaza </c:v>
                </c:pt>
                <c:pt idx="2">
                  <c:v>Joint Day Senior Care </c:v>
                </c:pt>
                <c:pt idx="3">
                  <c:v>Recreation Network </c:v>
                </c:pt>
                <c:pt idx="4">
                  <c:v>Outdoor Spaces </c:v>
                </c:pt>
              </c:strCache>
            </c:strRef>
          </c:cat>
          <c:val>
            <c:numRef>
              <c:f>'Screen 4 Numerical Data bySCORE'!$AH$32:$AL$32</c:f>
              <c:numCache>
                <c:formatCode>General</c:formatCode>
                <c:ptCount val="5"/>
                <c:pt idx="0">
                  <c:v>28</c:v>
                </c:pt>
                <c:pt idx="1">
                  <c:v>41</c:v>
                </c:pt>
                <c:pt idx="2">
                  <c:v>28</c:v>
                </c:pt>
                <c:pt idx="3">
                  <c:v>28</c:v>
                </c:pt>
                <c:pt idx="4">
                  <c:v>19</c:v>
                </c:pt>
              </c:numCache>
            </c:numRef>
          </c:val>
          <c:extLst xmlns:c16r2="http://schemas.microsoft.com/office/drawing/2015/06/chart">
            <c:ext xmlns:c16="http://schemas.microsoft.com/office/drawing/2014/chart" uri="{C3380CC4-5D6E-409C-BE32-E72D297353CC}">
              <c16:uniqueId val="{00000000-DFD1-4587-9D7E-3BB764D3D9A2}"/>
            </c:ext>
          </c:extLst>
        </c:ser>
        <c:ser>
          <c:idx val="1"/>
          <c:order val="1"/>
          <c:tx>
            <c:strRef>
              <c:f>'Screen 4 Numerical Data bySCORE'!$AG$33</c:f>
              <c:strCache>
                <c:ptCount val="1"/>
                <c:pt idx="0">
                  <c:v>2</c:v>
                </c:pt>
              </c:strCache>
            </c:strRef>
          </c:tx>
          <c:spPr>
            <a:solidFill>
              <a:schemeClr val="accent2"/>
            </a:solidFill>
            <a:ln>
              <a:noFill/>
            </a:ln>
            <a:effectLst/>
          </c:spPr>
          <c:invertIfNegative val="0"/>
          <c:cat>
            <c:strRef>
              <c:f>'Screen 4 Numerical Data bySCORE'!$AH$31:$AL$31</c:f>
              <c:strCache>
                <c:ptCount val="5"/>
                <c:pt idx="0">
                  <c:v>Large Urban Park </c:v>
                </c:pt>
                <c:pt idx="1">
                  <c:v>New Plaza </c:v>
                </c:pt>
                <c:pt idx="2">
                  <c:v>Joint Day Senior Care </c:v>
                </c:pt>
                <c:pt idx="3">
                  <c:v>Recreation Network </c:v>
                </c:pt>
                <c:pt idx="4">
                  <c:v>Outdoor Spaces </c:v>
                </c:pt>
              </c:strCache>
            </c:strRef>
          </c:cat>
          <c:val>
            <c:numRef>
              <c:f>'Screen 4 Numerical Data bySCORE'!$AH$33:$AL$33</c:f>
              <c:numCache>
                <c:formatCode>General</c:formatCode>
                <c:ptCount val="5"/>
                <c:pt idx="0">
                  <c:v>29</c:v>
                </c:pt>
                <c:pt idx="1">
                  <c:v>35</c:v>
                </c:pt>
                <c:pt idx="2">
                  <c:v>21</c:v>
                </c:pt>
                <c:pt idx="3">
                  <c:v>30</c:v>
                </c:pt>
                <c:pt idx="4">
                  <c:v>23</c:v>
                </c:pt>
              </c:numCache>
            </c:numRef>
          </c:val>
          <c:extLst xmlns:c16r2="http://schemas.microsoft.com/office/drawing/2015/06/chart">
            <c:ext xmlns:c16="http://schemas.microsoft.com/office/drawing/2014/chart" uri="{C3380CC4-5D6E-409C-BE32-E72D297353CC}">
              <c16:uniqueId val="{00000001-DFD1-4587-9D7E-3BB764D3D9A2}"/>
            </c:ext>
          </c:extLst>
        </c:ser>
        <c:ser>
          <c:idx val="2"/>
          <c:order val="2"/>
          <c:tx>
            <c:strRef>
              <c:f>'Screen 4 Numerical Data bySCORE'!$AG$34</c:f>
              <c:strCache>
                <c:ptCount val="1"/>
                <c:pt idx="0">
                  <c:v>3</c:v>
                </c:pt>
              </c:strCache>
            </c:strRef>
          </c:tx>
          <c:spPr>
            <a:solidFill>
              <a:schemeClr val="accent3"/>
            </a:solidFill>
            <a:ln>
              <a:noFill/>
            </a:ln>
            <a:effectLst/>
          </c:spPr>
          <c:invertIfNegative val="0"/>
          <c:cat>
            <c:strRef>
              <c:f>'Screen 4 Numerical Data bySCORE'!$AH$31:$AL$31</c:f>
              <c:strCache>
                <c:ptCount val="5"/>
                <c:pt idx="0">
                  <c:v>Large Urban Park </c:v>
                </c:pt>
                <c:pt idx="1">
                  <c:v>New Plaza </c:v>
                </c:pt>
                <c:pt idx="2">
                  <c:v>Joint Day Senior Care </c:v>
                </c:pt>
                <c:pt idx="3">
                  <c:v>Recreation Network </c:v>
                </c:pt>
                <c:pt idx="4">
                  <c:v>Outdoor Spaces </c:v>
                </c:pt>
              </c:strCache>
            </c:strRef>
          </c:cat>
          <c:val>
            <c:numRef>
              <c:f>'Screen 4 Numerical Data bySCORE'!$AH$34:$AL$34</c:f>
              <c:numCache>
                <c:formatCode>General</c:formatCode>
                <c:ptCount val="5"/>
                <c:pt idx="0">
                  <c:v>56</c:v>
                </c:pt>
                <c:pt idx="1">
                  <c:v>43</c:v>
                </c:pt>
                <c:pt idx="2">
                  <c:v>51</c:v>
                </c:pt>
                <c:pt idx="3">
                  <c:v>53</c:v>
                </c:pt>
                <c:pt idx="4">
                  <c:v>50</c:v>
                </c:pt>
              </c:numCache>
            </c:numRef>
          </c:val>
          <c:extLst xmlns:c16r2="http://schemas.microsoft.com/office/drawing/2015/06/chart">
            <c:ext xmlns:c16="http://schemas.microsoft.com/office/drawing/2014/chart" uri="{C3380CC4-5D6E-409C-BE32-E72D297353CC}">
              <c16:uniqueId val="{00000002-DFD1-4587-9D7E-3BB764D3D9A2}"/>
            </c:ext>
          </c:extLst>
        </c:ser>
        <c:ser>
          <c:idx val="3"/>
          <c:order val="3"/>
          <c:tx>
            <c:strRef>
              <c:f>'Screen 4 Numerical Data bySCORE'!$AG$35</c:f>
              <c:strCache>
                <c:ptCount val="1"/>
                <c:pt idx="0">
                  <c:v>4</c:v>
                </c:pt>
              </c:strCache>
            </c:strRef>
          </c:tx>
          <c:spPr>
            <a:solidFill>
              <a:schemeClr val="accent4"/>
            </a:solidFill>
            <a:ln>
              <a:noFill/>
            </a:ln>
            <a:effectLst/>
          </c:spPr>
          <c:invertIfNegative val="0"/>
          <c:cat>
            <c:strRef>
              <c:f>'Screen 4 Numerical Data bySCORE'!$AH$31:$AL$31</c:f>
              <c:strCache>
                <c:ptCount val="5"/>
                <c:pt idx="0">
                  <c:v>Large Urban Park </c:v>
                </c:pt>
                <c:pt idx="1">
                  <c:v>New Plaza </c:v>
                </c:pt>
                <c:pt idx="2">
                  <c:v>Joint Day Senior Care </c:v>
                </c:pt>
                <c:pt idx="3">
                  <c:v>Recreation Network </c:v>
                </c:pt>
                <c:pt idx="4">
                  <c:v>Outdoor Spaces </c:v>
                </c:pt>
              </c:strCache>
            </c:strRef>
          </c:cat>
          <c:val>
            <c:numRef>
              <c:f>'Screen 4 Numerical Data bySCORE'!$AH$35:$AL$35</c:f>
              <c:numCache>
                <c:formatCode>General</c:formatCode>
                <c:ptCount val="5"/>
                <c:pt idx="0">
                  <c:v>56</c:v>
                </c:pt>
                <c:pt idx="1">
                  <c:v>47</c:v>
                </c:pt>
                <c:pt idx="2">
                  <c:v>60</c:v>
                </c:pt>
                <c:pt idx="3">
                  <c:v>62</c:v>
                </c:pt>
                <c:pt idx="4">
                  <c:v>53</c:v>
                </c:pt>
              </c:numCache>
            </c:numRef>
          </c:val>
          <c:extLst xmlns:c16r2="http://schemas.microsoft.com/office/drawing/2015/06/chart">
            <c:ext xmlns:c16="http://schemas.microsoft.com/office/drawing/2014/chart" uri="{C3380CC4-5D6E-409C-BE32-E72D297353CC}">
              <c16:uniqueId val="{00000003-DFD1-4587-9D7E-3BB764D3D9A2}"/>
            </c:ext>
          </c:extLst>
        </c:ser>
        <c:ser>
          <c:idx val="4"/>
          <c:order val="4"/>
          <c:tx>
            <c:strRef>
              <c:f>'Screen 4 Numerical Data bySCORE'!$AG$36</c:f>
              <c:strCache>
                <c:ptCount val="1"/>
                <c:pt idx="0">
                  <c:v>5</c:v>
                </c:pt>
              </c:strCache>
            </c:strRef>
          </c:tx>
          <c:spPr>
            <a:solidFill>
              <a:schemeClr val="accent5"/>
            </a:solidFill>
            <a:ln>
              <a:noFill/>
            </a:ln>
            <a:effectLst/>
          </c:spPr>
          <c:invertIfNegative val="0"/>
          <c:cat>
            <c:strRef>
              <c:f>'Screen 4 Numerical Data bySCORE'!$AH$31:$AL$31</c:f>
              <c:strCache>
                <c:ptCount val="5"/>
                <c:pt idx="0">
                  <c:v>Large Urban Park </c:v>
                </c:pt>
                <c:pt idx="1">
                  <c:v>New Plaza </c:v>
                </c:pt>
                <c:pt idx="2">
                  <c:v>Joint Day Senior Care </c:v>
                </c:pt>
                <c:pt idx="3">
                  <c:v>Recreation Network </c:v>
                </c:pt>
                <c:pt idx="4">
                  <c:v>Outdoor Spaces </c:v>
                </c:pt>
              </c:strCache>
            </c:strRef>
          </c:cat>
          <c:val>
            <c:numRef>
              <c:f>'Screen 4 Numerical Data bySCORE'!$AH$36:$AL$36</c:f>
              <c:numCache>
                <c:formatCode>General</c:formatCode>
                <c:ptCount val="5"/>
                <c:pt idx="0">
                  <c:v>77</c:v>
                </c:pt>
                <c:pt idx="1">
                  <c:v>49</c:v>
                </c:pt>
                <c:pt idx="2">
                  <c:v>59</c:v>
                </c:pt>
                <c:pt idx="3">
                  <c:v>44</c:v>
                </c:pt>
                <c:pt idx="4">
                  <c:v>73</c:v>
                </c:pt>
              </c:numCache>
            </c:numRef>
          </c:val>
          <c:extLst xmlns:c16r2="http://schemas.microsoft.com/office/drawing/2015/06/chart">
            <c:ext xmlns:c16="http://schemas.microsoft.com/office/drawing/2014/chart" uri="{C3380CC4-5D6E-409C-BE32-E72D297353CC}">
              <c16:uniqueId val="{00000004-DFD1-4587-9D7E-3BB764D3D9A2}"/>
            </c:ext>
          </c:extLst>
        </c:ser>
        <c:dLbls>
          <c:showLegendKey val="0"/>
          <c:showVal val="0"/>
          <c:showCatName val="0"/>
          <c:showSerName val="0"/>
          <c:showPercent val="0"/>
          <c:showBubbleSize val="0"/>
        </c:dLbls>
        <c:gapWidth val="219"/>
        <c:axId val="100565504"/>
        <c:axId val="100405760"/>
      </c:barChart>
      <c:lineChart>
        <c:grouping val="standard"/>
        <c:varyColors val="0"/>
        <c:ser>
          <c:idx val="5"/>
          <c:order val="5"/>
          <c:tx>
            <c:strRef>
              <c:f>'Screen 4 Numerical Data bySCORE'!$AG$37</c:f>
              <c:strCache>
                <c:ptCount val="1"/>
                <c:pt idx="0">
                  <c:v>Average</c:v>
                </c:pt>
              </c:strCache>
            </c:strRef>
          </c:tx>
          <c:spPr>
            <a:ln w="28575" cap="rnd">
              <a:solidFill>
                <a:schemeClr val="accent6"/>
              </a:solidFill>
              <a:round/>
            </a:ln>
            <a:effectLst/>
          </c:spPr>
          <c:marker>
            <c:symbol val="none"/>
          </c:marker>
          <c:cat>
            <c:strRef>
              <c:f>'Screen 4 Numerical Data bySCORE'!$AH$31:$AL$31</c:f>
              <c:strCache>
                <c:ptCount val="5"/>
                <c:pt idx="0">
                  <c:v>Large Urban Park </c:v>
                </c:pt>
                <c:pt idx="1">
                  <c:v>New Plaza </c:v>
                </c:pt>
                <c:pt idx="2">
                  <c:v>Joint Day Senior Care </c:v>
                </c:pt>
                <c:pt idx="3">
                  <c:v>Recreation Network </c:v>
                </c:pt>
                <c:pt idx="4">
                  <c:v>Outdoor Spaces </c:v>
                </c:pt>
              </c:strCache>
            </c:strRef>
          </c:cat>
          <c:val>
            <c:numRef>
              <c:f>'Screen 4 Numerical Data bySCORE'!$AH$37:$AL$37</c:f>
              <c:numCache>
                <c:formatCode>General</c:formatCode>
                <c:ptCount val="5"/>
                <c:pt idx="0">
                  <c:v>3.5081300813008132</c:v>
                </c:pt>
                <c:pt idx="1">
                  <c:v>3.1302325581395349</c:v>
                </c:pt>
                <c:pt idx="2">
                  <c:v>3.4611872146118721</c:v>
                </c:pt>
                <c:pt idx="3">
                  <c:v>3.2949308755760369</c:v>
                </c:pt>
                <c:pt idx="4">
                  <c:v>3.6330275229357798</c:v>
                </c:pt>
              </c:numCache>
            </c:numRef>
          </c:val>
          <c:smooth val="0"/>
          <c:extLst xmlns:c16r2="http://schemas.microsoft.com/office/drawing/2015/06/chart">
            <c:ext xmlns:c16="http://schemas.microsoft.com/office/drawing/2014/chart" uri="{C3380CC4-5D6E-409C-BE32-E72D297353CC}">
              <c16:uniqueId val="{00000005-DFD1-4587-9D7E-3BB764D3D9A2}"/>
            </c:ext>
          </c:extLst>
        </c:ser>
        <c:dLbls>
          <c:showLegendKey val="0"/>
          <c:showVal val="0"/>
          <c:showCatName val="0"/>
          <c:showSerName val="0"/>
          <c:showPercent val="0"/>
          <c:showBubbleSize val="0"/>
        </c:dLbls>
        <c:marker val="1"/>
        <c:smooth val="0"/>
        <c:axId val="100566016"/>
        <c:axId val="100406336"/>
      </c:lineChart>
      <c:catAx>
        <c:axId val="10056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405760"/>
        <c:crosses val="autoZero"/>
        <c:auto val="1"/>
        <c:lblAlgn val="ctr"/>
        <c:lblOffset val="100"/>
        <c:noMultiLvlLbl val="0"/>
      </c:catAx>
      <c:valAx>
        <c:axId val="100405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565504"/>
        <c:crosses val="autoZero"/>
        <c:crossBetween val="between"/>
      </c:valAx>
      <c:valAx>
        <c:axId val="1004063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566016"/>
        <c:crosses val="max"/>
        <c:crossBetween val="between"/>
      </c:valAx>
      <c:catAx>
        <c:axId val="100566016"/>
        <c:scaling>
          <c:orientation val="minMax"/>
        </c:scaling>
        <c:delete val="1"/>
        <c:axPos val="b"/>
        <c:numFmt formatCode="General" sourceLinked="1"/>
        <c:majorTickMark val="out"/>
        <c:minorTickMark val="none"/>
        <c:tickLblPos val="nextTo"/>
        <c:crossAx val="10040633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Priorities with Average</a:t>
            </a:r>
            <a:r>
              <a:rPr lang="en-CA" baseline="0"/>
              <a:t> Rating</a:t>
            </a:r>
            <a:endParaRPr lang="en-CA"/>
          </a:p>
        </c:rich>
      </c:tx>
      <c:overlay val="0"/>
      <c:spPr>
        <a:noFill/>
        <a:ln>
          <a:noFill/>
        </a:ln>
        <a:effectLst/>
      </c:spPr>
    </c:title>
    <c:autoTitleDeleted val="0"/>
    <c:plotArea>
      <c:layout/>
      <c:barChart>
        <c:barDir val="col"/>
        <c:grouping val="clustered"/>
        <c:varyColors val="0"/>
        <c:ser>
          <c:idx val="0"/>
          <c:order val="0"/>
          <c:tx>
            <c:strRef>
              <c:f>'Screen 2 Numerical Data'!$A$4</c:f>
              <c:strCache>
                <c:ptCount val="1"/>
              </c:strCache>
            </c:strRef>
          </c:tx>
          <c:spPr>
            <a:solidFill>
              <a:schemeClr val="accent1"/>
            </a:solidFill>
            <a:ln>
              <a:noFill/>
            </a:ln>
            <a:effectLst/>
          </c:spPr>
          <c:invertIfNegative val="0"/>
          <c:cat>
            <c:strRef>
              <c:f>'Screen 2 Numerical Data'!$B$3:$I$3</c:f>
              <c:strCache>
                <c:ptCount val="8"/>
                <c:pt idx="0">
                  <c:v>Education </c:v>
                </c:pt>
                <c:pt idx="1">
                  <c:v>Housing </c:v>
                </c:pt>
                <c:pt idx="2">
                  <c:v>Sustainability </c:v>
                </c:pt>
                <c:pt idx="3">
                  <c:v>Community Life </c:v>
                </c:pt>
                <c:pt idx="4">
                  <c:v>Film and Emerging Media </c:v>
                </c:pt>
                <c:pt idx="5">
                  <c:v>Art &amp; Creativity Center </c:v>
                </c:pt>
                <c:pt idx="6">
                  <c:v>Innovation &amp; New Business </c:v>
                </c:pt>
                <c:pt idx="7">
                  <c:v>Connectivity </c:v>
                </c:pt>
              </c:strCache>
            </c:strRef>
          </c:cat>
          <c:val>
            <c:numRef>
              <c:f>'Screen 2 Numerical Data'!$B$4:$I$4</c:f>
              <c:numCache>
                <c:formatCode>General</c:formatCode>
                <c:ptCount val="8"/>
              </c:numCache>
            </c:numRef>
          </c:val>
          <c:extLst xmlns:c16r2="http://schemas.microsoft.com/office/drawing/2015/06/chart">
            <c:ext xmlns:c16="http://schemas.microsoft.com/office/drawing/2014/chart" uri="{C3380CC4-5D6E-409C-BE32-E72D297353CC}">
              <c16:uniqueId val="{00000000-2A71-4E34-9CC6-0FA53DCE5D93}"/>
            </c:ext>
          </c:extLst>
        </c:ser>
        <c:ser>
          <c:idx val="1"/>
          <c:order val="1"/>
          <c:tx>
            <c:strRef>
              <c:f>'Screen 2 Numerical Data'!$A$5</c:f>
              <c:strCache>
                <c:ptCount val="1"/>
                <c:pt idx="0">
                  <c:v>1</c:v>
                </c:pt>
              </c:strCache>
            </c:strRef>
          </c:tx>
          <c:spPr>
            <a:solidFill>
              <a:schemeClr val="accent2"/>
            </a:solidFill>
            <a:ln>
              <a:noFill/>
            </a:ln>
            <a:effectLst/>
          </c:spPr>
          <c:invertIfNegative val="0"/>
          <c:cat>
            <c:strRef>
              <c:f>'Screen 2 Numerical Data'!$B$3:$I$3</c:f>
              <c:strCache>
                <c:ptCount val="8"/>
                <c:pt idx="0">
                  <c:v>Education </c:v>
                </c:pt>
                <c:pt idx="1">
                  <c:v>Housing </c:v>
                </c:pt>
                <c:pt idx="2">
                  <c:v>Sustainability </c:v>
                </c:pt>
                <c:pt idx="3">
                  <c:v>Community Life </c:v>
                </c:pt>
                <c:pt idx="4">
                  <c:v>Film and Emerging Media </c:v>
                </c:pt>
                <c:pt idx="5">
                  <c:v>Art &amp; Creativity Center </c:v>
                </c:pt>
                <c:pt idx="6">
                  <c:v>Innovation &amp; New Business </c:v>
                </c:pt>
                <c:pt idx="7">
                  <c:v>Connectivity </c:v>
                </c:pt>
              </c:strCache>
            </c:strRef>
          </c:cat>
          <c:val>
            <c:numRef>
              <c:f>'Screen 2 Numerical Data'!$B$5:$I$5</c:f>
              <c:numCache>
                <c:formatCode>General</c:formatCode>
                <c:ptCount val="8"/>
                <c:pt idx="0">
                  <c:v>112</c:v>
                </c:pt>
                <c:pt idx="1">
                  <c:v>109</c:v>
                </c:pt>
                <c:pt idx="2">
                  <c:v>71</c:v>
                </c:pt>
                <c:pt idx="3">
                  <c:v>48</c:v>
                </c:pt>
                <c:pt idx="4">
                  <c:v>44</c:v>
                </c:pt>
                <c:pt idx="5">
                  <c:v>44</c:v>
                </c:pt>
                <c:pt idx="6">
                  <c:v>34</c:v>
                </c:pt>
                <c:pt idx="7">
                  <c:v>26</c:v>
                </c:pt>
              </c:numCache>
            </c:numRef>
          </c:val>
          <c:extLst xmlns:c16r2="http://schemas.microsoft.com/office/drawing/2015/06/chart">
            <c:ext xmlns:c16="http://schemas.microsoft.com/office/drawing/2014/chart" uri="{C3380CC4-5D6E-409C-BE32-E72D297353CC}">
              <c16:uniqueId val="{00000001-2A71-4E34-9CC6-0FA53DCE5D93}"/>
            </c:ext>
          </c:extLst>
        </c:ser>
        <c:ser>
          <c:idx val="2"/>
          <c:order val="2"/>
          <c:tx>
            <c:strRef>
              <c:f>'Screen 2 Numerical Data'!$A$6</c:f>
              <c:strCache>
                <c:ptCount val="1"/>
                <c:pt idx="0">
                  <c:v>2</c:v>
                </c:pt>
              </c:strCache>
            </c:strRef>
          </c:tx>
          <c:spPr>
            <a:solidFill>
              <a:schemeClr val="accent3"/>
            </a:solidFill>
            <a:ln>
              <a:noFill/>
            </a:ln>
            <a:effectLst/>
          </c:spPr>
          <c:invertIfNegative val="0"/>
          <c:cat>
            <c:strRef>
              <c:f>'Screen 2 Numerical Data'!$B$3:$I$3</c:f>
              <c:strCache>
                <c:ptCount val="8"/>
                <c:pt idx="0">
                  <c:v>Education </c:v>
                </c:pt>
                <c:pt idx="1">
                  <c:v>Housing </c:v>
                </c:pt>
                <c:pt idx="2">
                  <c:v>Sustainability </c:v>
                </c:pt>
                <c:pt idx="3">
                  <c:v>Community Life </c:v>
                </c:pt>
                <c:pt idx="4">
                  <c:v>Film and Emerging Media </c:v>
                </c:pt>
                <c:pt idx="5">
                  <c:v>Art &amp; Creativity Center </c:v>
                </c:pt>
                <c:pt idx="6">
                  <c:v>Innovation &amp; New Business </c:v>
                </c:pt>
                <c:pt idx="7">
                  <c:v>Connectivity </c:v>
                </c:pt>
              </c:strCache>
            </c:strRef>
          </c:cat>
          <c:val>
            <c:numRef>
              <c:f>'Screen 2 Numerical Data'!$B$6:$I$6</c:f>
              <c:numCache>
                <c:formatCode>General</c:formatCode>
                <c:ptCount val="8"/>
                <c:pt idx="0">
                  <c:v>63</c:v>
                </c:pt>
                <c:pt idx="1">
                  <c:v>47</c:v>
                </c:pt>
                <c:pt idx="2">
                  <c:v>60</c:v>
                </c:pt>
                <c:pt idx="3">
                  <c:v>66</c:v>
                </c:pt>
                <c:pt idx="4">
                  <c:v>76</c:v>
                </c:pt>
                <c:pt idx="5">
                  <c:v>72</c:v>
                </c:pt>
                <c:pt idx="6">
                  <c:v>64</c:v>
                </c:pt>
                <c:pt idx="7">
                  <c:v>32</c:v>
                </c:pt>
              </c:numCache>
            </c:numRef>
          </c:val>
          <c:extLst xmlns:c16r2="http://schemas.microsoft.com/office/drawing/2015/06/chart">
            <c:ext xmlns:c16="http://schemas.microsoft.com/office/drawing/2014/chart" uri="{C3380CC4-5D6E-409C-BE32-E72D297353CC}">
              <c16:uniqueId val="{00000002-2A71-4E34-9CC6-0FA53DCE5D93}"/>
            </c:ext>
          </c:extLst>
        </c:ser>
        <c:ser>
          <c:idx val="3"/>
          <c:order val="3"/>
          <c:tx>
            <c:strRef>
              <c:f>'Screen 2 Numerical Data'!$A$7</c:f>
              <c:strCache>
                <c:ptCount val="1"/>
                <c:pt idx="0">
                  <c:v>3</c:v>
                </c:pt>
              </c:strCache>
            </c:strRef>
          </c:tx>
          <c:spPr>
            <a:solidFill>
              <a:schemeClr val="accent4"/>
            </a:solidFill>
            <a:ln>
              <a:noFill/>
            </a:ln>
            <a:effectLst/>
          </c:spPr>
          <c:invertIfNegative val="0"/>
          <c:cat>
            <c:strRef>
              <c:f>'Screen 2 Numerical Data'!$B$3:$I$3</c:f>
              <c:strCache>
                <c:ptCount val="8"/>
                <c:pt idx="0">
                  <c:v>Education </c:v>
                </c:pt>
                <c:pt idx="1">
                  <c:v>Housing </c:v>
                </c:pt>
                <c:pt idx="2">
                  <c:v>Sustainability </c:v>
                </c:pt>
                <c:pt idx="3">
                  <c:v>Community Life </c:v>
                </c:pt>
                <c:pt idx="4">
                  <c:v>Film and Emerging Media </c:v>
                </c:pt>
                <c:pt idx="5">
                  <c:v>Art &amp; Creativity Center </c:v>
                </c:pt>
                <c:pt idx="6">
                  <c:v>Innovation &amp; New Business </c:v>
                </c:pt>
                <c:pt idx="7">
                  <c:v>Connectivity </c:v>
                </c:pt>
              </c:strCache>
            </c:strRef>
          </c:cat>
          <c:val>
            <c:numRef>
              <c:f>'Screen 2 Numerical Data'!$B$7:$I$7</c:f>
              <c:numCache>
                <c:formatCode>General</c:formatCode>
                <c:ptCount val="8"/>
                <c:pt idx="0">
                  <c:v>67</c:v>
                </c:pt>
                <c:pt idx="1">
                  <c:v>37</c:v>
                </c:pt>
                <c:pt idx="2">
                  <c:v>72</c:v>
                </c:pt>
                <c:pt idx="3">
                  <c:v>72</c:v>
                </c:pt>
                <c:pt idx="4">
                  <c:v>61</c:v>
                </c:pt>
                <c:pt idx="5">
                  <c:v>61</c:v>
                </c:pt>
                <c:pt idx="6">
                  <c:v>58</c:v>
                </c:pt>
                <c:pt idx="7">
                  <c:v>44</c:v>
                </c:pt>
              </c:numCache>
            </c:numRef>
          </c:val>
          <c:extLst xmlns:c16r2="http://schemas.microsoft.com/office/drawing/2015/06/chart">
            <c:ext xmlns:c16="http://schemas.microsoft.com/office/drawing/2014/chart" uri="{C3380CC4-5D6E-409C-BE32-E72D297353CC}">
              <c16:uniqueId val="{00000003-2A71-4E34-9CC6-0FA53DCE5D93}"/>
            </c:ext>
          </c:extLst>
        </c:ser>
        <c:ser>
          <c:idx val="4"/>
          <c:order val="4"/>
          <c:tx>
            <c:strRef>
              <c:f>'Screen 2 Numerical Data'!$A$8</c:f>
              <c:strCache>
                <c:ptCount val="1"/>
                <c:pt idx="0">
                  <c:v>4</c:v>
                </c:pt>
              </c:strCache>
            </c:strRef>
          </c:tx>
          <c:spPr>
            <a:solidFill>
              <a:schemeClr val="accent5"/>
            </a:solidFill>
            <a:ln>
              <a:noFill/>
            </a:ln>
            <a:effectLst/>
          </c:spPr>
          <c:invertIfNegative val="0"/>
          <c:cat>
            <c:strRef>
              <c:f>'Screen 2 Numerical Data'!$B$3:$I$3</c:f>
              <c:strCache>
                <c:ptCount val="8"/>
                <c:pt idx="0">
                  <c:v>Education </c:v>
                </c:pt>
                <c:pt idx="1">
                  <c:v>Housing </c:v>
                </c:pt>
                <c:pt idx="2">
                  <c:v>Sustainability </c:v>
                </c:pt>
                <c:pt idx="3">
                  <c:v>Community Life </c:v>
                </c:pt>
                <c:pt idx="4">
                  <c:v>Film and Emerging Media </c:v>
                </c:pt>
                <c:pt idx="5">
                  <c:v>Art &amp; Creativity Center </c:v>
                </c:pt>
                <c:pt idx="6">
                  <c:v>Innovation &amp; New Business </c:v>
                </c:pt>
                <c:pt idx="7">
                  <c:v>Connectivity </c:v>
                </c:pt>
              </c:strCache>
            </c:strRef>
          </c:cat>
          <c:val>
            <c:numRef>
              <c:f>'Screen 2 Numerical Data'!$B$8:$I$8</c:f>
              <c:numCache>
                <c:formatCode>General</c:formatCode>
                <c:ptCount val="8"/>
                <c:pt idx="0">
                  <c:v>53</c:v>
                </c:pt>
                <c:pt idx="1">
                  <c:v>53</c:v>
                </c:pt>
                <c:pt idx="2">
                  <c:v>56</c:v>
                </c:pt>
                <c:pt idx="3">
                  <c:v>82</c:v>
                </c:pt>
                <c:pt idx="4">
                  <c:v>53</c:v>
                </c:pt>
                <c:pt idx="5">
                  <c:v>52</c:v>
                </c:pt>
                <c:pt idx="6">
                  <c:v>58</c:v>
                </c:pt>
                <c:pt idx="7">
                  <c:v>56</c:v>
                </c:pt>
              </c:numCache>
            </c:numRef>
          </c:val>
          <c:extLst xmlns:c16r2="http://schemas.microsoft.com/office/drawing/2015/06/chart">
            <c:ext xmlns:c16="http://schemas.microsoft.com/office/drawing/2014/chart" uri="{C3380CC4-5D6E-409C-BE32-E72D297353CC}">
              <c16:uniqueId val="{00000004-2A71-4E34-9CC6-0FA53DCE5D93}"/>
            </c:ext>
          </c:extLst>
        </c:ser>
        <c:ser>
          <c:idx val="5"/>
          <c:order val="5"/>
          <c:tx>
            <c:strRef>
              <c:f>'Screen 2 Numerical Data'!$A$9</c:f>
              <c:strCache>
                <c:ptCount val="1"/>
                <c:pt idx="0">
                  <c:v>5</c:v>
                </c:pt>
              </c:strCache>
            </c:strRef>
          </c:tx>
          <c:spPr>
            <a:solidFill>
              <a:schemeClr val="accent6"/>
            </a:solidFill>
            <a:ln>
              <a:noFill/>
            </a:ln>
            <a:effectLst/>
          </c:spPr>
          <c:invertIfNegative val="0"/>
          <c:cat>
            <c:strRef>
              <c:f>'Screen 2 Numerical Data'!$B$3:$I$3</c:f>
              <c:strCache>
                <c:ptCount val="8"/>
                <c:pt idx="0">
                  <c:v>Education </c:v>
                </c:pt>
                <c:pt idx="1">
                  <c:v>Housing </c:v>
                </c:pt>
                <c:pt idx="2">
                  <c:v>Sustainability </c:v>
                </c:pt>
                <c:pt idx="3">
                  <c:v>Community Life </c:v>
                </c:pt>
                <c:pt idx="4">
                  <c:v>Film and Emerging Media </c:v>
                </c:pt>
                <c:pt idx="5">
                  <c:v>Art &amp; Creativity Center </c:v>
                </c:pt>
                <c:pt idx="6">
                  <c:v>Innovation &amp; New Business </c:v>
                </c:pt>
                <c:pt idx="7">
                  <c:v>Connectivity </c:v>
                </c:pt>
              </c:strCache>
            </c:strRef>
          </c:cat>
          <c:val>
            <c:numRef>
              <c:f>'Screen 2 Numerical Data'!$B$9:$I$9</c:f>
              <c:numCache>
                <c:formatCode>General</c:formatCode>
                <c:ptCount val="8"/>
                <c:pt idx="0">
                  <c:v>51</c:v>
                </c:pt>
                <c:pt idx="1">
                  <c:v>56</c:v>
                </c:pt>
                <c:pt idx="2">
                  <c:v>56</c:v>
                </c:pt>
                <c:pt idx="3">
                  <c:v>65</c:v>
                </c:pt>
                <c:pt idx="4">
                  <c:v>49</c:v>
                </c:pt>
                <c:pt idx="5">
                  <c:v>50</c:v>
                </c:pt>
                <c:pt idx="6">
                  <c:v>65</c:v>
                </c:pt>
                <c:pt idx="7">
                  <c:v>57</c:v>
                </c:pt>
              </c:numCache>
            </c:numRef>
          </c:val>
          <c:extLst xmlns:c16r2="http://schemas.microsoft.com/office/drawing/2015/06/chart">
            <c:ext xmlns:c16="http://schemas.microsoft.com/office/drawing/2014/chart" uri="{C3380CC4-5D6E-409C-BE32-E72D297353CC}">
              <c16:uniqueId val="{00000005-2A71-4E34-9CC6-0FA53DCE5D93}"/>
            </c:ext>
          </c:extLst>
        </c:ser>
        <c:dLbls>
          <c:showLegendKey val="0"/>
          <c:showVal val="0"/>
          <c:showCatName val="0"/>
          <c:showSerName val="0"/>
          <c:showPercent val="0"/>
          <c:showBubbleSize val="0"/>
        </c:dLbls>
        <c:gapWidth val="150"/>
        <c:axId val="61104640"/>
        <c:axId val="55652288"/>
      </c:barChart>
      <c:lineChart>
        <c:grouping val="standard"/>
        <c:varyColors val="0"/>
        <c:ser>
          <c:idx val="6"/>
          <c:order val="6"/>
          <c:tx>
            <c:strRef>
              <c:f>'Screen 2 Numerical Data'!$A$10</c:f>
              <c:strCache>
                <c:ptCount val="1"/>
                <c:pt idx="0">
                  <c:v>Average</c:v>
                </c:pt>
              </c:strCache>
            </c:strRef>
          </c:tx>
          <c:spPr>
            <a:ln w="28575" cap="rnd">
              <a:solidFill>
                <a:srgbClr val="00B050"/>
              </a:solidFill>
              <a:round/>
            </a:ln>
            <a:effectLst/>
          </c:spPr>
          <c:marker>
            <c:symbol val="none"/>
          </c:marker>
          <c:cat>
            <c:strRef>
              <c:f>'Screen 2 Numerical Data'!$B$3:$I$3</c:f>
              <c:strCache>
                <c:ptCount val="8"/>
                <c:pt idx="0">
                  <c:v>Education </c:v>
                </c:pt>
                <c:pt idx="1">
                  <c:v>Housing </c:v>
                </c:pt>
                <c:pt idx="2">
                  <c:v>Sustainability </c:v>
                </c:pt>
                <c:pt idx="3">
                  <c:v>Community Life </c:v>
                </c:pt>
                <c:pt idx="4">
                  <c:v>Film and Emerging Media </c:v>
                </c:pt>
                <c:pt idx="5">
                  <c:v>Art &amp; Creativity Center </c:v>
                </c:pt>
                <c:pt idx="6">
                  <c:v>Innovation &amp; New Business </c:v>
                </c:pt>
                <c:pt idx="7">
                  <c:v>Connectivity </c:v>
                </c:pt>
              </c:strCache>
            </c:strRef>
          </c:cat>
          <c:val>
            <c:numRef>
              <c:f>'Screen 2 Numerical Data'!$B$10:$I$10</c:f>
              <c:numCache>
                <c:formatCode>0.000</c:formatCode>
                <c:ptCount val="8"/>
                <c:pt idx="0">
                  <c:v>2.6184971098265897</c:v>
                </c:pt>
                <c:pt idx="1">
                  <c:v>2.6688741721854305</c:v>
                </c:pt>
                <c:pt idx="2">
                  <c:v>2.892063492063492</c:v>
                </c:pt>
                <c:pt idx="3">
                  <c:v>3.1501501501501501</c:v>
                </c:pt>
                <c:pt idx="4">
                  <c:v>2.9540636042402828</c:v>
                </c:pt>
                <c:pt idx="5">
                  <c:v>2.9713261648745521</c:v>
                </c:pt>
                <c:pt idx="6">
                  <c:v>3.2007168458781363</c:v>
                </c:pt>
                <c:pt idx="7">
                  <c:v>3.4</c:v>
                </c:pt>
              </c:numCache>
            </c:numRef>
          </c:val>
          <c:smooth val="0"/>
          <c:extLst xmlns:c16r2="http://schemas.microsoft.com/office/drawing/2015/06/chart">
            <c:ext xmlns:c16="http://schemas.microsoft.com/office/drawing/2014/chart" uri="{C3380CC4-5D6E-409C-BE32-E72D297353CC}">
              <c16:uniqueId val="{00000006-2A71-4E34-9CC6-0FA53DCE5D93}"/>
            </c:ext>
          </c:extLst>
        </c:ser>
        <c:dLbls>
          <c:showLegendKey val="0"/>
          <c:showVal val="0"/>
          <c:showCatName val="0"/>
          <c:showSerName val="0"/>
          <c:showPercent val="0"/>
          <c:showBubbleSize val="0"/>
        </c:dLbls>
        <c:marker val="1"/>
        <c:smooth val="0"/>
        <c:axId val="61105152"/>
        <c:axId val="55652864"/>
      </c:lineChart>
      <c:catAx>
        <c:axId val="61104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52288"/>
        <c:crosses val="autoZero"/>
        <c:auto val="1"/>
        <c:lblAlgn val="ctr"/>
        <c:lblOffset val="100"/>
        <c:noMultiLvlLbl val="0"/>
      </c:catAx>
      <c:valAx>
        <c:axId val="556522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04640"/>
        <c:crosses val="autoZero"/>
        <c:crossBetween val="between"/>
      </c:valAx>
      <c:valAx>
        <c:axId val="55652864"/>
        <c:scaling>
          <c:orientation val="minMax"/>
        </c:scaling>
        <c:delete val="0"/>
        <c:axPos val="r"/>
        <c:numFmt formatCode="0.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05152"/>
        <c:crosses val="max"/>
        <c:crossBetween val="between"/>
      </c:valAx>
      <c:catAx>
        <c:axId val="61105152"/>
        <c:scaling>
          <c:orientation val="minMax"/>
        </c:scaling>
        <c:delete val="1"/>
        <c:axPos val="b"/>
        <c:numFmt formatCode="General" sourceLinked="1"/>
        <c:majorTickMark val="out"/>
        <c:minorTickMark val="none"/>
        <c:tickLblPos val="nextTo"/>
        <c:crossAx val="556528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Sustainability</a:t>
            </a:r>
          </a:p>
        </c:rich>
      </c:tx>
      <c:overlay val="0"/>
      <c:spPr>
        <a:noFill/>
        <a:ln>
          <a:noFill/>
        </a:ln>
        <a:effectLst/>
      </c:spPr>
    </c:title>
    <c:autoTitleDeleted val="0"/>
    <c:plotArea>
      <c:layout/>
      <c:barChart>
        <c:barDir val="col"/>
        <c:grouping val="clustered"/>
        <c:varyColors val="0"/>
        <c:ser>
          <c:idx val="0"/>
          <c:order val="0"/>
          <c:tx>
            <c:strRef>
              <c:f>'Screen 4 Numerical Data bySCORE'!$AO$32</c:f>
              <c:strCache>
                <c:ptCount val="1"/>
                <c:pt idx="0">
                  <c:v>1</c:v>
                </c:pt>
              </c:strCache>
            </c:strRef>
          </c:tx>
          <c:spPr>
            <a:solidFill>
              <a:schemeClr val="accent1"/>
            </a:solidFill>
            <a:ln>
              <a:noFill/>
            </a:ln>
            <a:effectLst/>
          </c:spPr>
          <c:invertIfNegative val="0"/>
          <c:cat>
            <c:strRef>
              <c:f>'Screen 4 Numerical Data bySCORE'!$AP$31:$AT$31</c:f>
              <c:strCache>
                <c:ptCount val="5"/>
                <c:pt idx="0">
                  <c:v>Water </c:v>
                </c:pt>
                <c:pt idx="1">
                  <c:v>Solar </c:v>
                </c:pt>
                <c:pt idx="2">
                  <c:v>Living Infrastructure </c:v>
                </c:pt>
                <c:pt idx="3">
                  <c:v>Arroyo de los Chamisos </c:v>
                </c:pt>
                <c:pt idx="4">
                  <c:v>Green Shade </c:v>
                </c:pt>
              </c:strCache>
            </c:strRef>
          </c:cat>
          <c:val>
            <c:numRef>
              <c:f>'Screen 4 Numerical Data bySCORE'!$AP$32:$AT$32</c:f>
              <c:numCache>
                <c:formatCode>General</c:formatCode>
                <c:ptCount val="5"/>
                <c:pt idx="0">
                  <c:v>4</c:v>
                </c:pt>
                <c:pt idx="1">
                  <c:v>3</c:v>
                </c:pt>
                <c:pt idx="2">
                  <c:v>5</c:v>
                </c:pt>
                <c:pt idx="3">
                  <c:v>11</c:v>
                </c:pt>
                <c:pt idx="4">
                  <c:v>8</c:v>
                </c:pt>
              </c:numCache>
            </c:numRef>
          </c:val>
          <c:extLst xmlns:c16r2="http://schemas.microsoft.com/office/drawing/2015/06/chart">
            <c:ext xmlns:c16="http://schemas.microsoft.com/office/drawing/2014/chart" uri="{C3380CC4-5D6E-409C-BE32-E72D297353CC}">
              <c16:uniqueId val="{00000000-EFD0-46B7-B060-02F4A5C9597C}"/>
            </c:ext>
          </c:extLst>
        </c:ser>
        <c:ser>
          <c:idx val="1"/>
          <c:order val="1"/>
          <c:tx>
            <c:strRef>
              <c:f>'Screen 4 Numerical Data bySCORE'!$AO$33</c:f>
              <c:strCache>
                <c:ptCount val="1"/>
                <c:pt idx="0">
                  <c:v>2</c:v>
                </c:pt>
              </c:strCache>
            </c:strRef>
          </c:tx>
          <c:spPr>
            <a:solidFill>
              <a:schemeClr val="accent2"/>
            </a:solidFill>
            <a:ln>
              <a:noFill/>
            </a:ln>
            <a:effectLst/>
          </c:spPr>
          <c:invertIfNegative val="0"/>
          <c:cat>
            <c:strRef>
              <c:f>'Screen 4 Numerical Data bySCORE'!$AP$31:$AT$31</c:f>
              <c:strCache>
                <c:ptCount val="5"/>
                <c:pt idx="0">
                  <c:v>Water </c:v>
                </c:pt>
                <c:pt idx="1">
                  <c:v>Solar </c:v>
                </c:pt>
                <c:pt idx="2">
                  <c:v>Living Infrastructure </c:v>
                </c:pt>
                <c:pt idx="3">
                  <c:v>Arroyo de los Chamisos </c:v>
                </c:pt>
                <c:pt idx="4">
                  <c:v>Green Shade </c:v>
                </c:pt>
              </c:strCache>
            </c:strRef>
          </c:cat>
          <c:val>
            <c:numRef>
              <c:f>'Screen 4 Numerical Data bySCORE'!$AP$33:$AT$33</c:f>
              <c:numCache>
                <c:formatCode>General</c:formatCode>
                <c:ptCount val="5"/>
                <c:pt idx="0">
                  <c:v>10</c:v>
                </c:pt>
                <c:pt idx="1">
                  <c:v>8</c:v>
                </c:pt>
                <c:pt idx="2">
                  <c:v>13</c:v>
                </c:pt>
                <c:pt idx="3">
                  <c:v>26</c:v>
                </c:pt>
                <c:pt idx="4">
                  <c:v>11</c:v>
                </c:pt>
              </c:numCache>
            </c:numRef>
          </c:val>
          <c:extLst xmlns:c16r2="http://schemas.microsoft.com/office/drawing/2015/06/chart">
            <c:ext xmlns:c16="http://schemas.microsoft.com/office/drawing/2014/chart" uri="{C3380CC4-5D6E-409C-BE32-E72D297353CC}">
              <c16:uniqueId val="{00000001-EFD0-46B7-B060-02F4A5C9597C}"/>
            </c:ext>
          </c:extLst>
        </c:ser>
        <c:ser>
          <c:idx val="2"/>
          <c:order val="2"/>
          <c:tx>
            <c:strRef>
              <c:f>'Screen 4 Numerical Data bySCORE'!$AO$34</c:f>
              <c:strCache>
                <c:ptCount val="1"/>
                <c:pt idx="0">
                  <c:v>3</c:v>
                </c:pt>
              </c:strCache>
            </c:strRef>
          </c:tx>
          <c:spPr>
            <a:solidFill>
              <a:schemeClr val="accent3"/>
            </a:solidFill>
            <a:ln>
              <a:noFill/>
            </a:ln>
            <a:effectLst/>
          </c:spPr>
          <c:invertIfNegative val="0"/>
          <c:cat>
            <c:strRef>
              <c:f>'Screen 4 Numerical Data bySCORE'!$AP$31:$AT$31</c:f>
              <c:strCache>
                <c:ptCount val="5"/>
                <c:pt idx="0">
                  <c:v>Water </c:v>
                </c:pt>
                <c:pt idx="1">
                  <c:v>Solar </c:v>
                </c:pt>
                <c:pt idx="2">
                  <c:v>Living Infrastructure </c:v>
                </c:pt>
                <c:pt idx="3">
                  <c:v>Arroyo de los Chamisos </c:v>
                </c:pt>
                <c:pt idx="4">
                  <c:v>Green Shade </c:v>
                </c:pt>
              </c:strCache>
            </c:strRef>
          </c:cat>
          <c:val>
            <c:numRef>
              <c:f>'Screen 4 Numerical Data bySCORE'!$AP$34:$AT$34</c:f>
              <c:numCache>
                <c:formatCode>General</c:formatCode>
                <c:ptCount val="5"/>
                <c:pt idx="0">
                  <c:v>17</c:v>
                </c:pt>
                <c:pt idx="1">
                  <c:v>10</c:v>
                </c:pt>
                <c:pt idx="2">
                  <c:v>35</c:v>
                </c:pt>
                <c:pt idx="3">
                  <c:v>31</c:v>
                </c:pt>
                <c:pt idx="4">
                  <c:v>25</c:v>
                </c:pt>
              </c:numCache>
            </c:numRef>
          </c:val>
          <c:extLst xmlns:c16r2="http://schemas.microsoft.com/office/drawing/2015/06/chart">
            <c:ext xmlns:c16="http://schemas.microsoft.com/office/drawing/2014/chart" uri="{C3380CC4-5D6E-409C-BE32-E72D297353CC}">
              <c16:uniqueId val="{00000002-EFD0-46B7-B060-02F4A5C9597C}"/>
            </c:ext>
          </c:extLst>
        </c:ser>
        <c:ser>
          <c:idx val="3"/>
          <c:order val="3"/>
          <c:tx>
            <c:strRef>
              <c:f>'Screen 4 Numerical Data bySCORE'!$AO$35</c:f>
              <c:strCache>
                <c:ptCount val="1"/>
                <c:pt idx="0">
                  <c:v>4</c:v>
                </c:pt>
              </c:strCache>
            </c:strRef>
          </c:tx>
          <c:spPr>
            <a:solidFill>
              <a:schemeClr val="accent4"/>
            </a:solidFill>
            <a:ln>
              <a:noFill/>
            </a:ln>
            <a:effectLst/>
          </c:spPr>
          <c:invertIfNegative val="0"/>
          <c:cat>
            <c:strRef>
              <c:f>'Screen 4 Numerical Data bySCORE'!$AP$31:$AT$31</c:f>
              <c:strCache>
                <c:ptCount val="5"/>
                <c:pt idx="0">
                  <c:v>Water </c:v>
                </c:pt>
                <c:pt idx="1">
                  <c:v>Solar </c:v>
                </c:pt>
                <c:pt idx="2">
                  <c:v>Living Infrastructure </c:v>
                </c:pt>
                <c:pt idx="3">
                  <c:v>Arroyo de los Chamisos </c:v>
                </c:pt>
                <c:pt idx="4">
                  <c:v>Green Shade </c:v>
                </c:pt>
              </c:strCache>
            </c:strRef>
          </c:cat>
          <c:val>
            <c:numRef>
              <c:f>'Screen 4 Numerical Data bySCORE'!$AP$35:$AT$35</c:f>
              <c:numCache>
                <c:formatCode>General</c:formatCode>
                <c:ptCount val="5"/>
                <c:pt idx="0">
                  <c:v>48</c:v>
                </c:pt>
                <c:pt idx="1">
                  <c:v>42</c:v>
                </c:pt>
                <c:pt idx="2">
                  <c:v>48</c:v>
                </c:pt>
                <c:pt idx="3">
                  <c:v>51</c:v>
                </c:pt>
                <c:pt idx="4">
                  <c:v>51</c:v>
                </c:pt>
              </c:numCache>
            </c:numRef>
          </c:val>
          <c:extLst xmlns:c16r2="http://schemas.microsoft.com/office/drawing/2015/06/chart">
            <c:ext xmlns:c16="http://schemas.microsoft.com/office/drawing/2014/chart" uri="{C3380CC4-5D6E-409C-BE32-E72D297353CC}">
              <c16:uniqueId val="{00000003-EFD0-46B7-B060-02F4A5C9597C}"/>
            </c:ext>
          </c:extLst>
        </c:ser>
        <c:ser>
          <c:idx val="4"/>
          <c:order val="4"/>
          <c:tx>
            <c:strRef>
              <c:f>'Screen 4 Numerical Data bySCORE'!$AO$36</c:f>
              <c:strCache>
                <c:ptCount val="1"/>
                <c:pt idx="0">
                  <c:v>5</c:v>
                </c:pt>
              </c:strCache>
            </c:strRef>
          </c:tx>
          <c:spPr>
            <a:solidFill>
              <a:schemeClr val="accent5"/>
            </a:solidFill>
            <a:ln>
              <a:noFill/>
            </a:ln>
            <a:effectLst/>
          </c:spPr>
          <c:invertIfNegative val="0"/>
          <c:cat>
            <c:strRef>
              <c:f>'Screen 4 Numerical Data bySCORE'!$AP$31:$AT$31</c:f>
              <c:strCache>
                <c:ptCount val="5"/>
                <c:pt idx="0">
                  <c:v>Water </c:v>
                </c:pt>
                <c:pt idx="1">
                  <c:v>Solar </c:v>
                </c:pt>
                <c:pt idx="2">
                  <c:v>Living Infrastructure </c:v>
                </c:pt>
                <c:pt idx="3">
                  <c:v>Arroyo de los Chamisos </c:v>
                </c:pt>
                <c:pt idx="4">
                  <c:v>Green Shade </c:v>
                </c:pt>
              </c:strCache>
            </c:strRef>
          </c:cat>
          <c:val>
            <c:numRef>
              <c:f>'Screen 4 Numerical Data bySCORE'!$AP$36:$AT$36</c:f>
              <c:numCache>
                <c:formatCode>General</c:formatCode>
                <c:ptCount val="5"/>
                <c:pt idx="0">
                  <c:v>163</c:v>
                </c:pt>
                <c:pt idx="1">
                  <c:v>154</c:v>
                </c:pt>
                <c:pt idx="2">
                  <c:v>111</c:v>
                </c:pt>
                <c:pt idx="3">
                  <c:v>91</c:v>
                </c:pt>
                <c:pt idx="4">
                  <c:v>117</c:v>
                </c:pt>
              </c:numCache>
            </c:numRef>
          </c:val>
          <c:extLst xmlns:c16r2="http://schemas.microsoft.com/office/drawing/2015/06/chart">
            <c:ext xmlns:c16="http://schemas.microsoft.com/office/drawing/2014/chart" uri="{C3380CC4-5D6E-409C-BE32-E72D297353CC}">
              <c16:uniqueId val="{00000004-EFD0-46B7-B060-02F4A5C9597C}"/>
            </c:ext>
          </c:extLst>
        </c:ser>
        <c:dLbls>
          <c:showLegendKey val="0"/>
          <c:showVal val="0"/>
          <c:showCatName val="0"/>
          <c:showSerName val="0"/>
          <c:showPercent val="0"/>
          <c:showBubbleSize val="0"/>
        </c:dLbls>
        <c:gapWidth val="219"/>
        <c:axId val="100567552"/>
        <c:axId val="100408640"/>
      </c:barChart>
      <c:lineChart>
        <c:grouping val="standard"/>
        <c:varyColors val="0"/>
        <c:ser>
          <c:idx val="5"/>
          <c:order val="5"/>
          <c:tx>
            <c:strRef>
              <c:f>'Screen 4 Numerical Data bySCORE'!$AO$37</c:f>
              <c:strCache>
                <c:ptCount val="1"/>
                <c:pt idx="0">
                  <c:v>Average</c:v>
                </c:pt>
              </c:strCache>
            </c:strRef>
          </c:tx>
          <c:spPr>
            <a:ln w="28575" cap="rnd">
              <a:solidFill>
                <a:schemeClr val="accent6"/>
              </a:solidFill>
              <a:round/>
            </a:ln>
            <a:effectLst/>
          </c:spPr>
          <c:marker>
            <c:symbol val="none"/>
          </c:marker>
          <c:cat>
            <c:strRef>
              <c:f>'Screen 4 Numerical Data bySCORE'!$AP$31:$AT$31</c:f>
              <c:strCache>
                <c:ptCount val="5"/>
                <c:pt idx="0">
                  <c:v>Water </c:v>
                </c:pt>
                <c:pt idx="1">
                  <c:v>Solar </c:v>
                </c:pt>
                <c:pt idx="2">
                  <c:v>Living Infrastructure </c:v>
                </c:pt>
                <c:pt idx="3">
                  <c:v>Arroyo de los Chamisos </c:v>
                </c:pt>
                <c:pt idx="4">
                  <c:v>Green Shade </c:v>
                </c:pt>
              </c:strCache>
            </c:strRef>
          </c:cat>
          <c:val>
            <c:numRef>
              <c:f>'Screen 4 Numerical Data bySCORE'!$AP$37:$AT$37</c:f>
              <c:numCache>
                <c:formatCode>General</c:formatCode>
                <c:ptCount val="5"/>
                <c:pt idx="0">
                  <c:v>4.4710743801652892</c:v>
                </c:pt>
                <c:pt idx="1">
                  <c:v>4.5483870967741939</c:v>
                </c:pt>
                <c:pt idx="2">
                  <c:v>4.1650943396226419</c:v>
                </c:pt>
                <c:pt idx="3">
                  <c:v>3.8809523809523809</c:v>
                </c:pt>
                <c:pt idx="4">
                  <c:v>4.216981132075472</c:v>
                </c:pt>
              </c:numCache>
            </c:numRef>
          </c:val>
          <c:smooth val="0"/>
          <c:extLst xmlns:c16r2="http://schemas.microsoft.com/office/drawing/2015/06/chart">
            <c:ext xmlns:c16="http://schemas.microsoft.com/office/drawing/2014/chart" uri="{C3380CC4-5D6E-409C-BE32-E72D297353CC}">
              <c16:uniqueId val="{00000005-EFD0-46B7-B060-02F4A5C9597C}"/>
            </c:ext>
          </c:extLst>
        </c:ser>
        <c:dLbls>
          <c:showLegendKey val="0"/>
          <c:showVal val="0"/>
          <c:showCatName val="0"/>
          <c:showSerName val="0"/>
          <c:showPercent val="0"/>
          <c:showBubbleSize val="0"/>
        </c:dLbls>
        <c:marker val="1"/>
        <c:smooth val="0"/>
        <c:axId val="100568064"/>
        <c:axId val="100655104"/>
      </c:lineChart>
      <c:catAx>
        <c:axId val="10056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408640"/>
        <c:crosses val="autoZero"/>
        <c:auto val="1"/>
        <c:lblAlgn val="ctr"/>
        <c:lblOffset val="100"/>
        <c:noMultiLvlLbl val="0"/>
      </c:catAx>
      <c:valAx>
        <c:axId val="100408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567552"/>
        <c:crosses val="autoZero"/>
        <c:crossBetween val="between"/>
      </c:valAx>
      <c:valAx>
        <c:axId val="10065510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568064"/>
        <c:crosses val="max"/>
        <c:crossBetween val="between"/>
      </c:valAx>
      <c:catAx>
        <c:axId val="100568064"/>
        <c:scaling>
          <c:orientation val="minMax"/>
        </c:scaling>
        <c:delete val="1"/>
        <c:axPos val="b"/>
        <c:numFmt formatCode="General" sourceLinked="1"/>
        <c:majorTickMark val="out"/>
        <c:minorTickMark val="none"/>
        <c:tickLblPos val="nextTo"/>
        <c:crossAx val="10065510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baseline="0"/>
              <a:t>Connectivity</a:t>
            </a:r>
          </a:p>
        </c:rich>
      </c:tx>
      <c:overlay val="0"/>
      <c:spPr>
        <a:noFill/>
        <a:ln>
          <a:noFill/>
        </a:ln>
        <a:effectLst/>
      </c:spPr>
    </c:title>
    <c:autoTitleDeleted val="0"/>
    <c:plotArea>
      <c:layout/>
      <c:barChart>
        <c:barDir val="col"/>
        <c:grouping val="clustered"/>
        <c:varyColors val="0"/>
        <c:ser>
          <c:idx val="0"/>
          <c:order val="0"/>
          <c:tx>
            <c:strRef>
              <c:f>'Screen 4 Numerical Data bySCORE'!$AW$32</c:f>
              <c:strCache>
                <c:ptCount val="1"/>
                <c:pt idx="0">
                  <c:v>1</c:v>
                </c:pt>
              </c:strCache>
            </c:strRef>
          </c:tx>
          <c:spPr>
            <a:solidFill>
              <a:schemeClr val="accent1"/>
            </a:solidFill>
            <a:ln>
              <a:noFill/>
            </a:ln>
            <a:effectLst/>
          </c:spPr>
          <c:invertIfNegative val="0"/>
          <c:cat>
            <c:strRef>
              <c:f>'Screen 4 Numerical Data bySCORE'!$AX$31:$BB$31</c:f>
              <c:strCache>
                <c:ptCount val="5"/>
                <c:pt idx="0">
                  <c:v>Inviting Entrance </c:v>
                </c:pt>
                <c:pt idx="1">
                  <c:v>Physical Connectivity </c:v>
                </c:pt>
                <c:pt idx="2">
                  <c:v>Transit Center </c:v>
                </c:pt>
                <c:pt idx="3">
                  <c:v>Digital Connectivity </c:v>
                </c:pt>
                <c:pt idx="4">
                  <c:v>Pedestrian Scale </c:v>
                </c:pt>
              </c:strCache>
            </c:strRef>
          </c:cat>
          <c:val>
            <c:numRef>
              <c:f>'Screen 4 Numerical Data bySCORE'!$AX$32:$BB$32</c:f>
              <c:numCache>
                <c:formatCode>General</c:formatCode>
                <c:ptCount val="5"/>
                <c:pt idx="0">
                  <c:v>28</c:v>
                </c:pt>
                <c:pt idx="1">
                  <c:v>2</c:v>
                </c:pt>
                <c:pt idx="2">
                  <c:v>16</c:v>
                </c:pt>
                <c:pt idx="3">
                  <c:v>6</c:v>
                </c:pt>
                <c:pt idx="4">
                  <c:v>4</c:v>
                </c:pt>
              </c:numCache>
            </c:numRef>
          </c:val>
          <c:extLst xmlns:c16r2="http://schemas.microsoft.com/office/drawing/2015/06/chart">
            <c:ext xmlns:c16="http://schemas.microsoft.com/office/drawing/2014/chart" uri="{C3380CC4-5D6E-409C-BE32-E72D297353CC}">
              <c16:uniqueId val="{00000000-B1C0-4EDF-B39E-7802BA23E22D}"/>
            </c:ext>
          </c:extLst>
        </c:ser>
        <c:ser>
          <c:idx val="1"/>
          <c:order val="1"/>
          <c:tx>
            <c:strRef>
              <c:f>'Screen 4 Numerical Data bySCORE'!$AW$33</c:f>
              <c:strCache>
                <c:ptCount val="1"/>
                <c:pt idx="0">
                  <c:v>2</c:v>
                </c:pt>
              </c:strCache>
            </c:strRef>
          </c:tx>
          <c:spPr>
            <a:solidFill>
              <a:schemeClr val="accent2"/>
            </a:solidFill>
            <a:ln>
              <a:noFill/>
            </a:ln>
            <a:effectLst/>
          </c:spPr>
          <c:invertIfNegative val="0"/>
          <c:cat>
            <c:strRef>
              <c:f>'Screen 4 Numerical Data bySCORE'!$AX$31:$BB$31</c:f>
              <c:strCache>
                <c:ptCount val="5"/>
                <c:pt idx="0">
                  <c:v>Inviting Entrance </c:v>
                </c:pt>
                <c:pt idx="1">
                  <c:v>Physical Connectivity </c:v>
                </c:pt>
                <c:pt idx="2">
                  <c:v>Transit Center </c:v>
                </c:pt>
                <c:pt idx="3">
                  <c:v>Digital Connectivity </c:v>
                </c:pt>
                <c:pt idx="4">
                  <c:v>Pedestrian Scale </c:v>
                </c:pt>
              </c:strCache>
            </c:strRef>
          </c:cat>
          <c:val>
            <c:numRef>
              <c:f>'Screen 4 Numerical Data bySCORE'!$AX$33:$BB$33</c:f>
              <c:numCache>
                <c:formatCode>General</c:formatCode>
                <c:ptCount val="5"/>
                <c:pt idx="0">
                  <c:v>15</c:v>
                </c:pt>
                <c:pt idx="1">
                  <c:v>9</c:v>
                </c:pt>
                <c:pt idx="2">
                  <c:v>15</c:v>
                </c:pt>
                <c:pt idx="3">
                  <c:v>10</c:v>
                </c:pt>
                <c:pt idx="4">
                  <c:v>7</c:v>
                </c:pt>
              </c:numCache>
            </c:numRef>
          </c:val>
          <c:extLst xmlns:c16r2="http://schemas.microsoft.com/office/drawing/2015/06/chart">
            <c:ext xmlns:c16="http://schemas.microsoft.com/office/drawing/2014/chart" uri="{C3380CC4-5D6E-409C-BE32-E72D297353CC}">
              <c16:uniqueId val="{00000001-B1C0-4EDF-B39E-7802BA23E22D}"/>
            </c:ext>
          </c:extLst>
        </c:ser>
        <c:ser>
          <c:idx val="2"/>
          <c:order val="2"/>
          <c:tx>
            <c:strRef>
              <c:f>'Screen 4 Numerical Data bySCORE'!$AW$34</c:f>
              <c:strCache>
                <c:ptCount val="1"/>
                <c:pt idx="0">
                  <c:v>3</c:v>
                </c:pt>
              </c:strCache>
            </c:strRef>
          </c:tx>
          <c:spPr>
            <a:solidFill>
              <a:schemeClr val="accent3"/>
            </a:solidFill>
            <a:ln>
              <a:noFill/>
            </a:ln>
            <a:effectLst/>
          </c:spPr>
          <c:invertIfNegative val="0"/>
          <c:cat>
            <c:strRef>
              <c:f>'Screen 4 Numerical Data bySCORE'!$AX$31:$BB$31</c:f>
              <c:strCache>
                <c:ptCount val="5"/>
                <c:pt idx="0">
                  <c:v>Inviting Entrance </c:v>
                </c:pt>
                <c:pt idx="1">
                  <c:v>Physical Connectivity </c:v>
                </c:pt>
                <c:pt idx="2">
                  <c:v>Transit Center </c:v>
                </c:pt>
                <c:pt idx="3">
                  <c:v>Digital Connectivity </c:v>
                </c:pt>
                <c:pt idx="4">
                  <c:v>Pedestrian Scale </c:v>
                </c:pt>
              </c:strCache>
            </c:strRef>
          </c:cat>
          <c:val>
            <c:numRef>
              <c:f>'Screen 4 Numerical Data bySCORE'!$AX$34:$BB$34</c:f>
              <c:numCache>
                <c:formatCode>General</c:formatCode>
                <c:ptCount val="5"/>
                <c:pt idx="0">
                  <c:v>34</c:v>
                </c:pt>
                <c:pt idx="1">
                  <c:v>23</c:v>
                </c:pt>
                <c:pt idx="2">
                  <c:v>30</c:v>
                </c:pt>
                <c:pt idx="3">
                  <c:v>19</c:v>
                </c:pt>
                <c:pt idx="4">
                  <c:v>24</c:v>
                </c:pt>
              </c:numCache>
            </c:numRef>
          </c:val>
          <c:extLst xmlns:c16r2="http://schemas.microsoft.com/office/drawing/2015/06/chart">
            <c:ext xmlns:c16="http://schemas.microsoft.com/office/drawing/2014/chart" uri="{C3380CC4-5D6E-409C-BE32-E72D297353CC}">
              <c16:uniqueId val="{00000002-B1C0-4EDF-B39E-7802BA23E22D}"/>
            </c:ext>
          </c:extLst>
        </c:ser>
        <c:ser>
          <c:idx val="3"/>
          <c:order val="3"/>
          <c:tx>
            <c:strRef>
              <c:f>'Screen 4 Numerical Data bySCORE'!$AW$35</c:f>
              <c:strCache>
                <c:ptCount val="1"/>
                <c:pt idx="0">
                  <c:v>4</c:v>
                </c:pt>
              </c:strCache>
            </c:strRef>
          </c:tx>
          <c:spPr>
            <a:solidFill>
              <a:schemeClr val="accent4"/>
            </a:solidFill>
            <a:ln>
              <a:noFill/>
            </a:ln>
            <a:effectLst/>
          </c:spPr>
          <c:invertIfNegative val="0"/>
          <c:cat>
            <c:strRef>
              <c:f>'Screen 4 Numerical Data bySCORE'!$AX$31:$BB$31</c:f>
              <c:strCache>
                <c:ptCount val="5"/>
                <c:pt idx="0">
                  <c:v>Inviting Entrance </c:v>
                </c:pt>
                <c:pt idx="1">
                  <c:v>Physical Connectivity </c:v>
                </c:pt>
                <c:pt idx="2">
                  <c:v>Transit Center </c:v>
                </c:pt>
                <c:pt idx="3">
                  <c:v>Digital Connectivity </c:v>
                </c:pt>
                <c:pt idx="4">
                  <c:v>Pedestrian Scale </c:v>
                </c:pt>
              </c:strCache>
            </c:strRef>
          </c:cat>
          <c:val>
            <c:numRef>
              <c:f>'Screen 4 Numerical Data bySCORE'!$AX$35:$BB$35</c:f>
              <c:numCache>
                <c:formatCode>General</c:formatCode>
                <c:ptCount val="5"/>
                <c:pt idx="0">
                  <c:v>32</c:v>
                </c:pt>
                <c:pt idx="1">
                  <c:v>38</c:v>
                </c:pt>
                <c:pt idx="2">
                  <c:v>43</c:v>
                </c:pt>
                <c:pt idx="3">
                  <c:v>32</c:v>
                </c:pt>
                <c:pt idx="4">
                  <c:v>35</c:v>
                </c:pt>
              </c:numCache>
            </c:numRef>
          </c:val>
          <c:extLst xmlns:c16r2="http://schemas.microsoft.com/office/drawing/2015/06/chart">
            <c:ext xmlns:c16="http://schemas.microsoft.com/office/drawing/2014/chart" uri="{C3380CC4-5D6E-409C-BE32-E72D297353CC}">
              <c16:uniqueId val="{00000003-B1C0-4EDF-B39E-7802BA23E22D}"/>
            </c:ext>
          </c:extLst>
        </c:ser>
        <c:ser>
          <c:idx val="4"/>
          <c:order val="4"/>
          <c:tx>
            <c:strRef>
              <c:f>'Screen 4 Numerical Data bySCORE'!$AW$36</c:f>
              <c:strCache>
                <c:ptCount val="1"/>
                <c:pt idx="0">
                  <c:v>5</c:v>
                </c:pt>
              </c:strCache>
            </c:strRef>
          </c:tx>
          <c:spPr>
            <a:solidFill>
              <a:schemeClr val="accent5"/>
            </a:solidFill>
            <a:ln>
              <a:noFill/>
            </a:ln>
            <a:effectLst/>
          </c:spPr>
          <c:invertIfNegative val="0"/>
          <c:cat>
            <c:strRef>
              <c:f>'Screen 4 Numerical Data bySCORE'!$AX$31:$BB$31</c:f>
              <c:strCache>
                <c:ptCount val="5"/>
                <c:pt idx="0">
                  <c:v>Inviting Entrance </c:v>
                </c:pt>
                <c:pt idx="1">
                  <c:v>Physical Connectivity </c:v>
                </c:pt>
                <c:pt idx="2">
                  <c:v>Transit Center </c:v>
                </c:pt>
                <c:pt idx="3">
                  <c:v>Digital Connectivity </c:v>
                </c:pt>
                <c:pt idx="4">
                  <c:v>Pedestrian Scale </c:v>
                </c:pt>
              </c:strCache>
            </c:strRef>
          </c:cat>
          <c:val>
            <c:numRef>
              <c:f>'Screen 4 Numerical Data bySCORE'!$AX$36:$BB$36</c:f>
              <c:numCache>
                <c:formatCode>General</c:formatCode>
                <c:ptCount val="5"/>
                <c:pt idx="0">
                  <c:v>56</c:v>
                </c:pt>
                <c:pt idx="1">
                  <c:v>74</c:v>
                </c:pt>
                <c:pt idx="2">
                  <c:v>41</c:v>
                </c:pt>
                <c:pt idx="3">
                  <c:v>74</c:v>
                </c:pt>
                <c:pt idx="4">
                  <c:v>74</c:v>
                </c:pt>
              </c:numCache>
            </c:numRef>
          </c:val>
          <c:extLst xmlns:c16r2="http://schemas.microsoft.com/office/drawing/2015/06/chart">
            <c:ext xmlns:c16="http://schemas.microsoft.com/office/drawing/2014/chart" uri="{C3380CC4-5D6E-409C-BE32-E72D297353CC}">
              <c16:uniqueId val="{00000004-B1C0-4EDF-B39E-7802BA23E22D}"/>
            </c:ext>
          </c:extLst>
        </c:ser>
        <c:dLbls>
          <c:showLegendKey val="0"/>
          <c:showVal val="0"/>
          <c:showCatName val="0"/>
          <c:showSerName val="0"/>
          <c:showPercent val="0"/>
          <c:showBubbleSize val="0"/>
        </c:dLbls>
        <c:gapWidth val="219"/>
        <c:axId val="100901376"/>
        <c:axId val="100657408"/>
      </c:barChart>
      <c:lineChart>
        <c:grouping val="standard"/>
        <c:varyColors val="0"/>
        <c:ser>
          <c:idx val="5"/>
          <c:order val="5"/>
          <c:tx>
            <c:strRef>
              <c:f>'Screen 4 Numerical Data bySCORE'!$AW$37</c:f>
              <c:strCache>
                <c:ptCount val="1"/>
                <c:pt idx="0">
                  <c:v>Average</c:v>
                </c:pt>
              </c:strCache>
            </c:strRef>
          </c:tx>
          <c:spPr>
            <a:ln w="28575" cap="rnd">
              <a:solidFill>
                <a:schemeClr val="accent6"/>
              </a:solidFill>
              <a:round/>
            </a:ln>
            <a:effectLst/>
          </c:spPr>
          <c:marker>
            <c:symbol val="none"/>
          </c:marker>
          <c:cat>
            <c:strRef>
              <c:f>'Screen 4 Numerical Data bySCORE'!$AX$31:$BB$31</c:f>
              <c:strCache>
                <c:ptCount val="5"/>
                <c:pt idx="0">
                  <c:v>Inviting Entrance </c:v>
                </c:pt>
                <c:pt idx="1">
                  <c:v>Physical Connectivity </c:v>
                </c:pt>
                <c:pt idx="2">
                  <c:v>Transit Center </c:v>
                </c:pt>
                <c:pt idx="3">
                  <c:v>Digital Connectivity </c:v>
                </c:pt>
                <c:pt idx="4">
                  <c:v>Pedestrian Scale </c:v>
                </c:pt>
              </c:strCache>
            </c:strRef>
          </c:cat>
          <c:val>
            <c:numRef>
              <c:f>'Screen 4 Numerical Data bySCORE'!$AX$37:$BB$37</c:f>
              <c:numCache>
                <c:formatCode>General</c:formatCode>
                <c:ptCount val="5"/>
                <c:pt idx="0">
                  <c:v>3.4424242424242424</c:v>
                </c:pt>
                <c:pt idx="1">
                  <c:v>4.1849315068493151</c:v>
                </c:pt>
                <c:pt idx="2">
                  <c:v>3.5379310344827588</c:v>
                </c:pt>
                <c:pt idx="3">
                  <c:v>4.1205673758865249</c:v>
                </c:pt>
                <c:pt idx="4">
                  <c:v>4.166666666666667</c:v>
                </c:pt>
              </c:numCache>
            </c:numRef>
          </c:val>
          <c:smooth val="0"/>
          <c:extLst xmlns:c16r2="http://schemas.microsoft.com/office/drawing/2015/06/chart">
            <c:ext xmlns:c16="http://schemas.microsoft.com/office/drawing/2014/chart" uri="{C3380CC4-5D6E-409C-BE32-E72D297353CC}">
              <c16:uniqueId val="{00000005-B1C0-4EDF-B39E-7802BA23E22D}"/>
            </c:ext>
          </c:extLst>
        </c:ser>
        <c:dLbls>
          <c:showLegendKey val="0"/>
          <c:showVal val="0"/>
          <c:showCatName val="0"/>
          <c:showSerName val="0"/>
          <c:showPercent val="0"/>
          <c:showBubbleSize val="0"/>
        </c:dLbls>
        <c:marker val="1"/>
        <c:smooth val="0"/>
        <c:axId val="100901888"/>
        <c:axId val="100657984"/>
      </c:lineChart>
      <c:catAx>
        <c:axId val="100901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657408"/>
        <c:crosses val="autoZero"/>
        <c:auto val="1"/>
        <c:lblAlgn val="ctr"/>
        <c:lblOffset val="100"/>
        <c:noMultiLvlLbl val="0"/>
      </c:catAx>
      <c:valAx>
        <c:axId val="1006574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901376"/>
        <c:crosses val="autoZero"/>
        <c:crossBetween val="between"/>
      </c:valAx>
      <c:valAx>
        <c:axId val="10065798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901888"/>
        <c:crosses val="max"/>
        <c:crossBetween val="between"/>
      </c:valAx>
      <c:catAx>
        <c:axId val="100901888"/>
        <c:scaling>
          <c:orientation val="minMax"/>
        </c:scaling>
        <c:delete val="1"/>
        <c:axPos val="b"/>
        <c:numFmt formatCode="General" sourceLinked="1"/>
        <c:majorTickMark val="out"/>
        <c:minorTickMark val="none"/>
        <c:tickLblPos val="nextTo"/>
        <c:crossAx val="1006579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Housing</a:t>
            </a:r>
          </a:p>
        </c:rich>
      </c:tx>
      <c:overlay val="0"/>
      <c:spPr>
        <a:noFill/>
        <a:ln>
          <a:noFill/>
        </a:ln>
        <a:effectLst/>
      </c:spPr>
    </c:title>
    <c:autoTitleDeleted val="0"/>
    <c:plotArea>
      <c:layout/>
      <c:barChart>
        <c:barDir val="col"/>
        <c:grouping val="clustered"/>
        <c:varyColors val="0"/>
        <c:ser>
          <c:idx val="0"/>
          <c:order val="0"/>
          <c:tx>
            <c:strRef>
              <c:f>'Screen 4 Numerical Data bySCORE'!$BE$32</c:f>
              <c:strCache>
                <c:ptCount val="1"/>
                <c:pt idx="0">
                  <c:v>1</c:v>
                </c:pt>
              </c:strCache>
            </c:strRef>
          </c:tx>
          <c:spPr>
            <a:solidFill>
              <a:schemeClr val="accent1"/>
            </a:solidFill>
            <a:ln>
              <a:noFill/>
            </a:ln>
            <a:effectLst/>
          </c:spPr>
          <c:invertIfNegative val="0"/>
          <c:cat>
            <c:strRef>
              <c:f>'Screen 4 Numerical Data bySCORE'!$BF$31:$BJ$31</c:f>
              <c:strCache>
                <c:ptCount val="5"/>
                <c:pt idx="0">
                  <c:v>Convert Big Box Retail </c:v>
                </c:pt>
                <c:pt idx="1">
                  <c:v>Courtyards and parks </c:v>
                </c:pt>
                <c:pt idx="2">
                  <c:v>Walkable Neighborhoods </c:v>
                </c:pt>
                <c:pt idx="3">
                  <c:v>Housing Strategies </c:v>
                </c:pt>
                <c:pt idx="4">
                  <c:v>MixedUse </c:v>
                </c:pt>
              </c:strCache>
            </c:strRef>
          </c:cat>
          <c:val>
            <c:numRef>
              <c:f>'Screen 4 Numerical Data bySCORE'!$BF$32:$BJ$32</c:f>
              <c:numCache>
                <c:formatCode>General</c:formatCode>
                <c:ptCount val="5"/>
                <c:pt idx="0">
                  <c:v>31</c:v>
                </c:pt>
                <c:pt idx="1">
                  <c:v>10</c:v>
                </c:pt>
                <c:pt idx="2">
                  <c:v>9</c:v>
                </c:pt>
                <c:pt idx="3">
                  <c:v>5</c:v>
                </c:pt>
                <c:pt idx="4">
                  <c:v>28</c:v>
                </c:pt>
              </c:numCache>
            </c:numRef>
          </c:val>
          <c:extLst xmlns:c16r2="http://schemas.microsoft.com/office/drawing/2015/06/chart">
            <c:ext xmlns:c16="http://schemas.microsoft.com/office/drawing/2014/chart" uri="{C3380CC4-5D6E-409C-BE32-E72D297353CC}">
              <c16:uniqueId val="{00000000-AE3C-443A-A6E1-330312E8F3D5}"/>
            </c:ext>
          </c:extLst>
        </c:ser>
        <c:ser>
          <c:idx val="1"/>
          <c:order val="1"/>
          <c:tx>
            <c:strRef>
              <c:f>'Screen 4 Numerical Data bySCORE'!$BE$33</c:f>
              <c:strCache>
                <c:ptCount val="1"/>
                <c:pt idx="0">
                  <c:v>2</c:v>
                </c:pt>
              </c:strCache>
            </c:strRef>
          </c:tx>
          <c:spPr>
            <a:solidFill>
              <a:schemeClr val="accent2"/>
            </a:solidFill>
            <a:ln>
              <a:noFill/>
            </a:ln>
            <a:effectLst/>
          </c:spPr>
          <c:invertIfNegative val="0"/>
          <c:cat>
            <c:strRef>
              <c:f>'Screen 4 Numerical Data bySCORE'!$BF$31:$BJ$31</c:f>
              <c:strCache>
                <c:ptCount val="5"/>
                <c:pt idx="0">
                  <c:v>Convert Big Box Retail </c:v>
                </c:pt>
                <c:pt idx="1">
                  <c:v>Courtyards and parks </c:v>
                </c:pt>
                <c:pt idx="2">
                  <c:v>Walkable Neighborhoods </c:v>
                </c:pt>
                <c:pt idx="3">
                  <c:v>Housing Strategies </c:v>
                </c:pt>
                <c:pt idx="4">
                  <c:v>MixedUse </c:v>
                </c:pt>
              </c:strCache>
            </c:strRef>
          </c:cat>
          <c:val>
            <c:numRef>
              <c:f>'Screen 4 Numerical Data bySCORE'!$BF$33:$BJ$33</c:f>
              <c:numCache>
                <c:formatCode>General</c:formatCode>
                <c:ptCount val="5"/>
                <c:pt idx="0">
                  <c:v>19</c:v>
                </c:pt>
                <c:pt idx="1">
                  <c:v>17</c:v>
                </c:pt>
                <c:pt idx="2">
                  <c:v>9</c:v>
                </c:pt>
                <c:pt idx="3">
                  <c:v>14</c:v>
                </c:pt>
                <c:pt idx="4">
                  <c:v>31</c:v>
                </c:pt>
              </c:numCache>
            </c:numRef>
          </c:val>
          <c:extLst xmlns:c16r2="http://schemas.microsoft.com/office/drawing/2015/06/chart">
            <c:ext xmlns:c16="http://schemas.microsoft.com/office/drawing/2014/chart" uri="{C3380CC4-5D6E-409C-BE32-E72D297353CC}">
              <c16:uniqueId val="{00000001-AE3C-443A-A6E1-330312E8F3D5}"/>
            </c:ext>
          </c:extLst>
        </c:ser>
        <c:ser>
          <c:idx val="2"/>
          <c:order val="2"/>
          <c:tx>
            <c:strRef>
              <c:f>'Screen 4 Numerical Data bySCORE'!$BE$34</c:f>
              <c:strCache>
                <c:ptCount val="1"/>
                <c:pt idx="0">
                  <c:v>3</c:v>
                </c:pt>
              </c:strCache>
            </c:strRef>
          </c:tx>
          <c:spPr>
            <a:solidFill>
              <a:schemeClr val="accent3"/>
            </a:solidFill>
            <a:ln>
              <a:noFill/>
            </a:ln>
            <a:effectLst/>
          </c:spPr>
          <c:invertIfNegative val="0"/>
          <c:cat>
            <c:strRef>
              <c:f>'Screen 4 Numerical Data bySCORE'!$BF$31:$BJ$31</c:f>
              <c:strCache>
                <c:ptCount val="5"/>
                <c:pt idx="0">
                  <c:v>Convert Big Box Retail </c:v>
                </c:pt>
                <c:pt idx="1">
                  <c:v>Courtyards and parks </c:v>
                </c:pt>
                <c:pt idx="2">
                  <c:v>Walkable Neighborhoods </c:v>
                </c:pt>
                <c:pt idx="3">
                  <c:v>Housing Strategies </c:v>
                </c:pt>
                <c:pt idx="4">
                  <c:v>MixedUse </c:v>
                </c:pt>
              </c:strCache>
            </c:strRef>
          </c:cat>
          <c:val>
            <c:numRef>
              <c:f>'Screen 4 Numerical Data bySCORE'!$BF$34:$BJ$34</c:f>
              <c:numCache>
                <c:formatCode>General</c:formatCode>
                <c:ptCount val="5"/>
                <c:pt idx="0">
                  <c:v>39</c:v>
                </c:pt>
                <c:pt idx="1">
                  <c:v>63</c:v>
                </c:pt>
                <c:pt idx="2">
                  <c:v>19</c:v>
                </c:pt>
                <c:pt idx="3">
                  <c:v>29</c:v>
                </c:pt>
                <c:pt idx="4">
                  <c:v>37</c:v>
                </c:pt>
              </c:numCache>
            </c:numRef>
          </c:val>
          <c:extLst xmlns:c16r2="http://schemas.microsoft.com/office/drawing/2015/06/chart">
            <c:ext xmlns:c16="http://schemas.microsoft.com/office/drawing/2014/chart" uri="{C3380CC4-5D6E-409C-BE32-E72D297353CC}">
              <c16:uniqueId val="{00000002-AE3C-443A-A6E1-330312E8F3D5}"/>
            </c:ext>
          </c:extLst>
        </c:ser>
        <c:ser>
          <c:idx val="3"/>
          <c:order val="3"/>
          <c:tx>
            <c:strRef>
              <c:f>'Screen 4 Numerical Data bySCORE'!$BE$35</c:f>
              <c:strCache>
                <c:ptCount val="1"/>
                <c:pt idx="0">
                  <c:v>4</c:v>
                </c:pt>
              </c:strCache>
            </c:strRef>
          </c:tx>
          <c:spPr>
            <a:solidFill>
              <a:schemeClr val="accent4"/>
            </a:solidFill>
            <a:ln>
              <a:noFill/>
            </a:ln>
            <a:effectLst/>
          </c:spPr>
          <c:invertIfNegative val="0"/>
          <c:cat>
            <c:strRef>
              <c:f>'Screen 4 Numerical Data bySCORE'!$BF$31:$BJ$31</c:f>
              <c:strCache>
                <c:ptCount val="5"/>
                <c:pt idx="0">
                  <c:v>Convert Big Box Retail </c:v>
                </c:pt>
                <c:pt idx="1">
                  <c:v>Courtyards and parks </c:v>
                </c:pt>
                <c:pt idx="2">
                  <c:v>Walkable Neighborhoods </c:v>
                </c:pt>
                <c:pt idx="3">
                  <c:v>Housing Strategies </c:v>
                </c:pt>
                <c:pt idx="4">
                  <c:v>MixedUse </c:v>
                </c:pt>
              </c:strCache>
            </c:strRef>
          </c:cat>
          <c:val>
            <c:numRef>
              <c:f>'Screen 4 Numerical Data bySCORE'!$BF$35:$BJ$35</c:f>
              <c:numCache>
                <c:formatCode>General</c:formatCode>
                <c:ptCount val="5"/>
                <c:pt idx="0">
                  <c:v>52</c:v>
                </c:pt>
                <c:pt idx="1">
                  <c:v>52</c:v>
                </c:pt>
                <c:pt idx="2">
                  <c:v>59</c:v>
                </c:pt>
                <c:pt idx="3">
                  <c:v>47</c:v>
                </c:pt>
                <c:pt idx="4">
                  <c:v>57</c:v>
                </c:pt>
              </c:numCache>
            </c:numRef>
          </c:val>
          <c:extLst xmlns:c16r2="http://schemas.microsoft.com/office/drawing/2015/06/chart">
            <c:ext xmlns:c16="http://schemas.microsoft.com/office/drawing/2014/chart" uri="{C3380CC4-5D6E-409C-BE32-E72D297353CC}">
              <c16:uniqueId val="{00000003-AE3C-443A-A6E1-330312E8F3D5}"/>
            </c:ext>
          </c:extLst>
        </c:ser>
        <c:ser>
          <c:idx val="4"/>
          <c:order val="4"/>
          <c:tx>
            <c:strRef>
              <c:f>'Screen 4 Numerical Data bySCORE'!$BE$36</c:f>
              <c:strCache>
                <c:ptCount val="1"/>
                <c:pt idx="0">
                  <c:v>5</c:v>
                </c:pt>
              </c:strCache>
            </c:strRef>
          </c:tx>
          <c:spPr>
            <a:solidFill>
              <a:schemeClr val="accent5"/>
            </a:solidFill>
            <a:ln>
              <a:noFill/>
            </a:ln>
            <a:effectLst/>
          </c:spPr>
          <c:invertIfNegative val="0"/>
          <c:cat>
            <c:strRef>
              <c:f>'Screen 4 Numerical Data bySCORE'!$BF$31:$BJ$31</c:f>
              <c:strCache>
                <c:ptCount val="5"/>
                <c:pt idx="0">
                  <c:v>Convert Big Box Retail </c:v>
                </c:pt>
                <c:pt idx="1">
                  <c:v>Courtyards and parks </c:v>
                </c:pt>
                <c:pt idx="2">
                  <c:v>Walkable Neighborhoods </c:v>
                </c:pt>
                <c:pt idx="3">
                  <c:v>Housing Strategies </c:v>
                </c:pt>
                <c:pt idx="4">
                  <c:v>MixedUse </c:v>
                </c:pt>
              </c:strCache>
            </c:strRef>
          </c:cat>
          <c:val>
            <c:numRef>
              <c:f>'Screen 4 Numerical Data bySCORE'!$BF$36:$BJ$36</c:f>
              <c:numCache>
                <c:formatCode>General</c:formatCode>
                <c:ptCount val="5"/>
                <c:pt idx="0">
                  <c:v>88</c:v>
                </c:pt>
                <c:pt idx="1">
                  <c:v>63</c:v>
                </c:pt>
                <c:pt idx="2">
                  <c:v>108</c:v>
                </c:pt>
                <c:pt idx="3">
                  <c:v>111</c:v>
                </c:pt>
                <c:pt idx="4">
                  <c:v>52</c:v>
                </c:pt>
              </c:numCache>
            </c:numRef>
          </c:val>
          <c:extLst xmlns:c16r2="http://schemas.microsoft.com/office/drawing/2015/06/chart">
            <c:ext xmlns:c16="http://schemas.microsoft.com/office/drawing/2014/chart" uri="{C3380CC4-5D6E-409C-BE32-E72D297353CC}">
              <c16:uniqueId val="{00000004-AE3C-443A-A6E1-330312E8F3D5}"/>
            </c:ext>
          </c:extLst>
        </c:ser>
        <c:dLbls>
          <c:showLegendKey val="0"/>
          <c:showVal val="0"/>
          <c:showCatName val="0"/>
          <c:showSerName val="0"/>
          <c:showPercent val="0"/>
          <c:showBubbleSize val="0"/>
        </c:dLbls>
        <c:gapWidth val="219"/>
        <c:axId val="100903424"/>
        <c:axId val="100660288"/>
      </c:barChart>
      <c:lineChart>
        <c:grouping val="standard"/>
        <c:varyColors val="0"/>
        <c:ser>
          <c:idx val="5"/>
          <c:order val="5"/>
          <c:tx>
            <c:strRef>
              <c:f>'Screen 4 Numerical Data bySCORE'!$BE$37</c:f>
              <c:strCache>
                <c:ptCount val="1"/>
                <c:pt idx="0">
                  <c:v>Average</c:v>
                </c:pt>
              </c:strCache>
            </c:strRef>
          </c:tx>
          <c:spPr>
            <a:ln w="28575" cap="rnd">
              <a:solidFill>
                <a:schemeClr val="accent6"/>
              </a:solidFill>
              <a:round/>
            </a:ln>
            <a:effectLst/>
          </c:spPr>
          <c:marker>
            <c:symbol val="none"/>
          </c:marker>
          <c:cat>
            <c:strRef>
              <c:f>'Screen 4 Numerical Data bySCORE'!$BF$31:$BJ$31</c:f>
              <c:strCache>
                <c:ptCount val="5"/>
                <c:pt idx="0">
                  <c:v>Convert Big Box Retail </c:v>
                </c:pt>
                <c:pt idx="1">
                  <c:v>Courtyards and parks </c:v>
                </c:pt>
                <c:pt idx="2">
                  <c:v>Walkable Neighborhoods </c:v>
                </c:pt>
                <c:pt idx="3">
                  <c:v>Housing Strategies </c:v>
                </c:pt>
                <c:pt idx="4">
                  <c:v>MixedUse </c:v>
                </c:pt>
              </c:strCache>
            </c:strRef>
          </c:cat>
          <c:val>
            <c:numRef>
              <c:f>'Screen 4 Numerical Data bySCORE'!$BF$37:$BJ$37</c:f>
              <c:numCache>
                <c:formatCode>General</c:formatCode>
                <c:ptCount val="5"/>
                <c:pt idx="0">
                  <c:v>3.6419213973799125</c:v>
                </c:pt>
                <c:pt idx="1">
                  <c:v>3.6878048780487807</c:v>
                </c:pt>
                <c:pt idx="2">
                  <c:v>4.215686274509804</c:v>
                </c:pt>
                <c:pt idx="3">
                  <c:v>4.1893203883495147</c:v>
                </c:pt>
                <c:pt idx="4">
                  <c:v>3.3609756097560974</c:v>
                </c:pt>
              </c:numCache>
            </c:numRef>
          </c:val>
          <c:smooth val="0"/>
          <c:extLst xmlns:c16r2="http://schemas.microsoft.com/office/drawing/2015/06/chart">
            <c:ext xmlns:c16="http://schemas.microsoft.com/office/drawing/2014/chart" uri="{C3380CC4-5D6E-409C-BE32-E72D297353CC}">
              <c16:uniqueId val="{00000005-AE3C-443A-A6E1-330312E8F3D5}"/>
            </c:ext>
          </c:extLst>
        </c:ser>
        <c:dLbls>
          <c:showLegendKey val="0"/>
          <c:showVal val="0"/>
          <c:showCatName val="0"/>
          <c:showSerName val="0"/>
          <c:showPercent val="0"/>
          <c:showBubbleSize val="0"/>
        </c:dLbls>
        <c:marker val="1"/>
        <c:smooth val="0"/>
        <c:axId val="100903936"/>
        <c:axId val="100660864"/>
      </c:lineChart>
      <c:catAx>
        <c:axId val="10090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660288"/>
        <c:crosses val="autoZero"/>
        <c:auto val="1"/>
        <c:lblAlgn val="ctr"/>
        <c:lblOffset val="100"/>
        <c:noMultiLvlLbl val="0"/>
      </c:catAx>
      <c:valAx>
        <c:axId val="1006602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903424"/>
        <c:crosses val="autoZero"/>
        <c:crossBetween val="between"/>
      </c:valAx>
      <c:valAx>
        <c:axId val="10066086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903936"/>
        <c:crosses val="max"/>
        <c:crossBetween val="between"/>
      </c:valAx>
      <c:catAx>
        <c:axId val="100903936"/>
        <c:scaling>
          <c:orientation val="minMax"/>
        </c:scaling>
        <c:delete val="1"/>
        <c:axPos val="b"/>
        <c:numFmt formatCode="General" sourceLinked="1"/>
        <c:majorTickMark val="out"/>
        <c:minorTickMark val="none"/>
        <c:tickLblPos val="nextTo"/>
        <c:crossAx val="1006608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Age</a:t>
            </a:r>
          </a:p>
        </c:rich>
      </c:tx>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cat>
            <c:strRef>
              <c:f>'Screen 5 Data'!$A$542:$A$548</c:f>
              <c:strCache>
                <c:ptCount val="7"/>
                <c:pt idx="0">
                  <c:v>1824</c:v>
                </c:pt>
                <c:pt idx="1">
                  <c:v>2534</c:v>
                </c:pt>
                <c:pt idx="2">
                  <c:v>3544</c:v>
                </c:pt>
                <c:pt idx="3">
                  <c:v>4554</c:v>
                </c:pt>
                <c:pt idx="4">
                  <c:v>5564</c:v>
                </c:pt>
                <c:pt idx="5">
                  <c:v>6574</c:v>
                </c:pt>
                <c:pt idx="6">
                  <c:v>75 or above</c:v>
                </c:pt>
              </c:strCache>
            </c:strRef>
          </c:cat>
          <c:val>
            <c:numRef>
              <c:f>'Screen 5 Data'!$B$542:$B$548</c:f>
              <c:numCache>
                <c:formatCode>General</c:formatCode>
                <c:ptCount val="7"/>
                <c:pt idx="0">
                  <c:v>14</c:v>
                </c:pt>
                <c:pt idx="1">
                  <c:v>39</c:v>
                </c:pt>
                <c:pt idx="2">
                  <c:v>54</c:v>
                </c:pt>
                <c:pt idx="3">
                  <c:v>58</c:v>
                </c:pt>
                <c:pt idx="4">
                  <c:v>63</c:v>
                </c:pt>
                <c:pt idx="5">
                  <c:v>62</c:v>
                </c:pt>
                <c:pt idx="6">
                  <c:v>14</c:v>
                </c:pt>
              </c:numCache>
            </c:numRef>
          </c:val>
          <c:extLst xmlns:c16r2="http://schemas.microsoft.com/office/drawing/2015/06/chart">
            <c:ext xmlns:c16="http://schemas.microsoft.com/office/drawing/2014/chart" uri="{C3380CC4-5D6E-409C-BE32-E72D297353CC}">
              <c16:uniqueId val="{00000000-4B6A-4215-87EE-7C96590D28B9}"/>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Gender</a:t>
            </a:r>
          </a:p>
        </c:rich>
      </c:tx>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cat>
            <c:strRef>
              <c:f>'Screen 5 Data'!$D$542:$D$547</c:f>
              <c:strCache>
                <c:ptCount val="6"/>
                <c:pt idx="0">
                  <c:v>Female</c:v>
                </c:pt>
                <c:pt idx="1">
                  <c:v>Male</c:v>
                </c:pt>
                <c:pt idx="2">
                  <c:v>Transgender</c:v>
                </c:pt>
                <c:pt idx="3">
                  <c:v>Gender VariantNonConforming</c:v>
                </c:pt>
                <c:pt idx="4">
                  <c:v>Other</c:v>
                </c:pt>
                <c:pt idx="5">
                  <c:v>Decline to Answer</c:v>
                </c:pt>
              </c:strCache>
            </c:strRef>
          </c:cat>
          <c:val>
            <c:numRef>
              <c:f>'Screen 5 Data'!$E$542:$E$547</c:f>
              <c:numCache>
                <c:formatCode>General</c:formatCode>
                <c:ptCount val="6"/>
                <c:pt idx="0">
                  <c:v>163</c:v>
                </c:pt>
                <c:pt idx="1">
                  <c:v>126</c:v>
                </c:pt>
                <c:pt idx="2">
                  <c:v>0</c:v>
                </c:pt>
                <c:pt idx="3">
                  <c:v>2</c:v>
                </c:pt>
                <c:pt idx="4">
                  <c:v>0</c:v>
                </c:pt>
                <c:pt idx="5">
                  <c:v>7</c:v>
                </c:pt>
              </c:numCache>
            </c:numRef>
          </c:val>
          <c:extLst xmlns:c16r2="http://schemas.microsoft.com/office/drawing/2015/06/chart">
            <c:ext xmlns:c16="http://schemas.microsoft.com/office/drawing/2014/chart" uri="{C3380CC4-5D6E-409C-BE32-E72D297353CC}">
              <c16:uniqueId val="{00000000-CFDC-4AD3-8ABD-E9B1B4BA0B19}"/>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Ethnicity</a:t>
            </a:r>
          </a:p>
        </c:rich>
      </c:tx>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Pt>
            <c:idx val="10"/>
            <c:bubble3D val="0"/>
            <c:spPr>
              <a:solidFill>
                <a:schemeClr val="accent5">
                  <a:lumMod val="60000"/>
                </a:schemeClr>
              </a:solidFill>
              <a:ln w="19050">
                <a:solidFill>
                  <a:schemeClr val="lt1"/>
                </a:solidFill>
              </a:ln>
              <a:effectLst/>
            </c:spPr>
          </c:dPt>
          <c:dPt>
            <c:idx val="11"/>
            <c:bubble3D val="0"/>
            <c:spPr>
              <a:solidFill>
                <a:schemeClr val="accent6">
                  <a:lumMod val="60000"/>
                </a:schemeClr>
              </a:solidFill>
              <a:ln w="19050">
                <a:solidFill>
                  <a:schemeClr val="lt1"/>
                </a:solidFill>
              </a:ln>
              <a:effectLst/>
            </c:spPr>
          </c:dPt>
          <c:cat>
            <c:strRef>
              <c:f>'Screen 5 Data'!$G$542:$G$553</c:f>
              <c:strCache>
                <c:ptCount val="12"/>
                <c:pt idx="0">
                  <c:v>African American Black AfroCaribbean</c:v>
                </c:pt>
                <c:pt idx="1">
                  <c:v>East Asian Asian American</c:v>
                </c:pt>
                <c:pt idx="2">
                  <c:v>Hawaiian Pacific Islander</c:v>
                </c:pt>
                <c:pt idx="3">
                  <c:v>Hispanic Latino</c:v>
                </c:pt>
                <c:pt idx="4">
                  <c:v>Jewish</c:v>
                </c:pt>
                <c:pt idx="5">
                  <c:v>Middle Eastern Arab American</c:v>
                </c:pt>
                <c:pt idx="6">
                  <c:v>MultiRacial</c:v>
                </c:pt>
                <c:pt idx="7">
                  <c:v>Native American Alaska Native</c:v>
                </c:pt>
                <c:pt idx="8">
                  <c:v>NonHispanic White</c:v>
                </c:pt>
                <c:pt idx="9">
                  <c:v>South Asian Indian American</c:v>
                </c:pt>
                <c:pt idx="10">
                  <c:v>Other</c:v>
                </c:pt>
                <c:pt idx="11">
                  <c:v>Decline to State</c:v>
                </c:pt>
              </c:strCache>
            </c:strRef>
          </c:cat>
          <c:val>
            <c:numRef>
              <c:f>'Screen 5 Data'!$H$542:$H$553</c:f>
              <c:numCache>
                <c:formatCode>General</c:formatCode>
                <c:ptCount val="12"/>
                <c:pt idx="0">
                  <c:v>3</c:v>
                </c:pt>
                <c:pt idx="1">
                  <c:v>4</c:v>
                </c:pt>
                <c:pt idx="2">
                  <c:v>0</c:v>
                </c:pt>
                <c:pt idx="3">
                  <c:v>44</c:v>
                </c:pt>
                <c:pt idx="4">
                  <c:v>16</c:v>
                </c:pt>
                <c:pt idx="5">
                  <c:v>0</c:v>
                </c:pt>
                <c:pt idx="6">
                  <c:v>12</c:v>
                </c:pt>
                <c:pt idx="7">
                  <c:v>5</c:v>
                </c:pt>
                <c:pt idx="8">
                  <c:v>176</c:v>
                </c:pt>
                <c:pt idx="9">
                  <c:v>0</c:v>
                </c:pt>
                <c:pt idx="10">
                  <c:v>10</c:v>
                </c:pt>
                <c:pt idx="11">
                  <c:v>32</c:v>
                </c:pt>
              </c:numCache>
            </c:numRef>
          </c:val>
          <c:extLst xmlns:c16r2="http://schemas.microsoft.com/office/drawing/2015/06/chart">
            <c:ext xmlns:c16="http://schemas.microsoft.com/office/drawing/2014/chart" uri="{C3380CC4-5D6E-409C-BE32-E72D297353CC}">
              <c16:uniqueId val="{00000000-FD87-4E30-872F-4A695FC547CE}"/>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Areas</a:t>
            </a:r>
          </a:p>
        </c:rich>
      </c:tx>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Pt>
            <c:idx val="10"/>
            <c:bubble3D val="0"/>
            <c:spPr>
              <a:solidFill>
                <a:schemeClr val="accent5">
                  <a:lumMod val="60000"/>
                </a:schemeClr>
              </a:solidFill>
              <a:ln w="19050">
                <a:solidFill>
                  <a:schemeClr val="lt1"/>
                </a:solidFill>
              </a:ln>
              <a:effectLst/>
            </c:spPr>
          </c:dPt>
          <c:dPt>
            <c:idx val="11"/>
            <c:bubble3D val="0"/>
            <c:spPr>
              <a:solidFill>
                <a:schemeClr val="accent6">
                  <a:lumMod val="60000"/>
                </a:schemeClr>
              </a:solidFill>
              <a:ln w="19050">
                <a:solidFill>
                  <a:schemeClr val="lt1"/>
                </a:solidFill>
              </a:ln>
              <a:effectLst/>
            </c:spPr>
          </c:dPt>
          <c:dPt>
            <c:idx val="12"/>
            <c:bubble3D val="0"/>
            <c:spPr>
              <a:solidFill>
                <a:schemeClr val="accent1">
                  <a:lumMod val="80000"/>
                  <a:lumOff val="20000"/>
                </a:schemeClr>
              </a:solidFill>
              <a:ln w="19050">
                <a:solidFill>
                  <a:schemeClr val="lt1"/>
                </a:solidFill>
              </a:ln>
              <a:effectLst/>
            </c:spPr>
          </c:dPt>
          <c:dPt>
            <c:idx val="13"/>
            <c:bubble3D val="0"/>
            <c:spPr>
              <a:solidFill>
                <a:schemeClr val="accent2">
                  <a:lumMod val="80000"/>
                  <a:lumOff val="20000"/>
                </a:schemeClr>
              </a:solidFill>
              <a:ln w="19050">
                <a:solidFill>
                  <a:schemeClr val="lt1"/>
                </a:solidFill>
              </a:ln>
              <a:effectLst/>
            </c:spPr>
          </c:dPt>
          <c:dPt>
            <c:idx val="14"/>
            <c:bubble3D val="0"/>
            <c:spPr>
              <a:solidFill>
                <a:schemeClr val="accent3">
                  <a:lumMod val="80000"/>
                  <a:lumOff val="20000"/>
                </a:schemeClr>
              </a:solidFill>
              <a:ln w="19050">
                <a:solidFill>
                  <a:schemeClr val="lt1"/>
                </a:solidFill>
              </a:ln>
              <a:effectLst/>
            </c:spPr>
          </c:dPt>
          <c:dPt>
            <c:idx val="15"/>
            <c:bubble3D val="0"/>
            <c:spPr>
              <a:solidFill>
                <a:schemeClr val="accent4">
                  <a:lumMod val="80000"/>
                  <a:lumOff val="20000"/>
                </a:schemeClr>
              </a:solidFill>
              <a:ln w="19050">
                <a:solidFill>
                  <a:schemeClr val="lt1"/>
                </a:solidFill>
              </a:ln>
              <a:effectLst/>
            </c:spPr>
          </c:dPt>
          <c:dPt>
            <c:idx val="16"/>
            <c:bubble3D val="0"/>
            <c:spPr>
              <a:solidFill>
                <a:schemeClr val="accent5">
                  <a:lumMod val="80000"/>
                  <a:lumOff val="20000"/>
                </a:schemeClr>
              </a:solidFill>
              <a:ln w="19050">
                <a:solidFill>
                  <a:schemeClr val="lt1"/>
                </a:solidFill>
              </a:ln>
              <a:effectLst/>
            </c:spPr>
          </c:dPt>
          <c:dPt>
            <c:idx val="17"/>
            <c:bubble3D val="0"/>
            <c:spPr>
              <a:solidFill>
                <a:schemeClr val="accent6">
                  <a:lumMod val="80000"/>
                  <a:lumOff val="20000"/>
                </a:schemeClr>
              </a:solidFill>
              <a:ln w="19050">
                <a:solidFill>
                  <a:schemeClr val="lt1"/>
                </a:solidFill>
              </a:ln>
              <a:effectLst/>
            </c:spPr>
          </c:dPt>
          <c:dPt>
            <c:idx val="18"/>
            <c:bubble3D val="0"/>
            <c:spPr>
              <a:solidFill>
                <a:schemeClr val="accent1">
                  <a:lumMod val="80000"/>
                </a:schemeClr>
              </a:solidFill>
              <a:ln w="19050">
                <a:solidFill>
                  <a:schemeClr val="lt1"/>
                </a:solidFill>
              </a:ln>
              <a:effectLst/>
            </c:spPr>
          </c:dPt>
          <c:dPt>
            <c:idx val="19"/>
            <c:bubble3D val="0"/>
            <c:spPr>
              <a:solidFill>
                <a:schemeClr val="accent2">
                  <a:lumMod val="80000"/>
                </a:schemeClr>
              </a:solidFill>
              <a:ln w="19050">
                <a:solidFill>
                  <a:schemeClr val="lt1"/>
                </a:solidFill>
              </a:ln>
              <a:effectLst/>
            </c:spPr>
          </c:dPt>
          <c:dPt>
            <c:idx val="20"/>
            <c:bubble3D val="0"/>
            <c:spPr>
              <a:solidFill>
                <a:schemeClr val="accent3">
                  <a:lumMod val="80000"/>
                </a:schemeClr>
              </a:solidFill>
              <a:ln w="19050">
                <a:solidFill>
                  <a:schemeClr val="lt1"/>
                </a:solidFill>
              </a:ln>
              <a:effectLst/>
            </c:spPr>
          </c:dPt>
          <c:dPt>
            <c:idx val="21"/>
            <c:bubble3D val="0"/>
            <c:spPr>
              <a:solidFill>
                <a:schemeClr val="accent4">
                  <a:lumMod val="80000"/>
                </a:schemeClr>
              </a:solidFill>
              <a:ln w="19050">
                <a:solidFill>
                  <a:schemeClr val="lt1"/>
                </a:solidFill>
              </a:ln>
              <a:effectLst/>
            </c:spPr>
          </c:dPt>
          <c:dPt>
            <c:idx val="22"/>
            <c:bubble3D val="0"/>
            <c:spPr>
              <a:solidFill>
                <a:schemeClr val="accent5">
                  <a:lumMod val="80000"/>
                </a:schemeClr>
              </a:solidFill>
              <a:ln w="19050">
                <a:solidFill>
                  <a:schemeClr val="lt1"/>
                </a:solidFill>
              </a:ln>
              <a:effectLst/>
            </c:spPr>
          </c:dPt>
          <c:dPt>
            <c:idx val="23"/>
            <c:bubble3D val="0"/>
            <c:spPr>
              <a:solidFill>
                <a:schemeClr val="accent6">
                  <a:lumMod val="80000"/>
                </a:schemeClr>
              </a:solidFill>
              <a:ln w="19050">
                <a:solidFill>
                  <a:schemeClr val="lt1"/>
                </a:solidFill>
              </a:ln>
              <a:effectLst/>
            </c:spPr>
          </c:dPt>
          <c:dPt>
            <c:idx val="24"/>
            <c:bubble3D val="0"/>
            <c:spPr>
              <a:solidFill>
                <a:schemeClr val="accent1">
                  <a:lumMod val="60000"/>
                  <a:lumOff val="40000"/>
                </a:schemeClr>
              </a:solidFill>
              <a:ln w="19050">
                <a:solidFill>
                  <a:schemeClr val="lt1"/>
                </a:solidFill>
              </a:ln>
              <a:effectLst/>
            </c:spPr>
          </c:dPt>
          <c:dPt>
            <c:idx val="25"/>
            <c:bubble3D val="0"/>
            <c:spPr>
              <a:solidFill>
                <a:schemeClr val="accent2">
                  <a:lumMod val="60000"/>
                  <a:lumOff val="40000"/>
                </a:schemeClr>
              </a:solidFill>
              <a:ln w="19050">
                <a:solidFill>
                  <a:schemeClr val="lt1"/>
                </a:solidFill>
              </a:ln>
              <a:effectLst/>
            </c:spPr>
          </c:dPt>
          <c:dPt>
            <c:idx val="26"/>
            <c:bubble3D val="0"/>
            <c:spPr>
              <a:solidFill>
                <a:schemeClr val="accent3">
                  <a:lumMod val="60000"/>
                  <a:lumOff val="40000"/>
                </a:schemeClr>
              </a:solidFill>
              <a:ln w="19050">
                <a:solidFill>
                  <a:schemeClr val="lt1"/>
                </a:solidFill>
              </a:ln>
              <a:effectLst/>
            </c:spPr>
          </c:dPt>
          <c:dPt>
            <c:idx val="27"/>
            <c:bubble3D val="0"/>
            <c:spPr>
              <a:solidFill>
                <a:schemeClr val="accent4">
                  <a:lumMod val="60000"/>
                  <a:lumOff val="40000"/>
                </a:schemeClr>
              </a:solidFill>
              <a:ln w="19050">
                <a:solidFill>
                  <a:schemeClr val="lt1"/>
                </a:solidFill>
              </a:ln>
              <a:effectLst/>
            </c:spPr>
          </c:dPt>
          <c:cat>
            <c:strRef>
              <c:f>'Screen 5 Data'!$J$542:$J$569</c:f>
              <c:strCache>
                <c:ptCount val="28"/>
                <c:pt idx="0">
                  <c:v>Agua Fria Village</c:v>
                </c:pt>
                <c:pt idx="1">
                  <c:v>Ata VistaEast San MateoSouth Galisteo</c:v>
                </c:pt>
                <c:pt idx="2">
                  <c:v>Airport RoadTierra ContentaVista Primera</c:v>
                </c:pt>
                <c:pt idx="3">
                  <c:v>BellamahZiaSiringo</c:v>
                </c:pt>
                <c:pt idx="4">
                  <c:v>BotulphEast St FrancisWest ZiaSawmill</c:v>
                </c:pt>
                <c:pt idx="5">
                  <c:v>Casa Solana</c:v>
                </c:pt>
                <c:pt idx="6">
                  <c:v>DowntownRailyard</c:v>
                </c:pt>
                <c:pt idx="7">
                  <c:v>East SideCanyon RoadHyde Park</c:v>
                </c:pt>
                <c:pt idx="8">
                  <c:v>El Dorado</c:v>
                </c:pt>
                <c:pt idx="9">
                  <c:v>Las Acequias</c:v>
                </c:pt>
                <c:pt idx="10">
                  <c:v>MidCerrillos CorridorBacaCasa Alegre</c:v>
                </c:pt>
                <c:pt idx="11">
                  <c:v>Nava AdeLas Soleras</c:v>
                </c:pt>
                <c:pt idx="12">
                  <c:v>New Mexico outside of Santa Fe County</c:v>
                </c:pt>
                <c:pt idx="13">
                  <c:v>North SideLa TierraBishops Lodge</c:v>
                </c:pt>
                <c:pt idx="14">
                  <c:v>River corridorWest AlamedaAgua Fria</c:v>
                </c:pt>
                <c:pt idx="15">
                  <c:v>Rodeo RoadRichardsRancho Viejo</c:v>
                </c:pt>
                <c:pt idx="16">
                  <c:v>Rufina AreaSiler</c:v>
                </c:pt>
                <c:pt idx="17">
                  <c:v>SF County neighborhood not listed</c:v>
                </c:pt>
                <c:pt idx="18">
                  <c:v>Sol Y Lomas</c:v>
                </c:pt>
                <c:pt idx="19">
                  <c:v>South Capital</c:v>
                </c:pt>
                <c:pt idx="20">
                  <c:v>SoutheastOld Santa Fe TrailOld Pecos Trail</c:v>
                </c:pt>
                <c:pt idx="21">
                  <c:v>St Mikes CorridorHopewell Mann</c:v>
                </c:pt>
                <c:pt idx="22">
                  <c:v>Tesuque</c:v>
                </c:pt>
                <c:pt idx="23">
                  <c:v>Unincorporated part of Santa Fe</c:v>
                </c:pt>
                <c:pt idx="24">
                  <c:v>SFUAD Campus</c:v>
                </c:pt>
                <c:pt idx="25">
                  <c:v>City of Espaola</c:v>
                </c:pt>
                <c:pt idx="26">
                  <c:v>Out of NM StateCountry</c:v>
                </c:pt>
                <c:pt idx="27">
                  <c:v>Past NM Resident</c:v>
                </c:pt>
              </c:strCache>
            </c:strRef>
          </c:cat>
          <c:val>
            <c:numRef>
              <c:f>'Screen 5 Data'!$K$542:$K$569</c:f>
              <c:numCache>
                <c:formatCode>General</c:formatCode>
                <c:ptCount val="28"/>
                <c:pt idx="0">
                  <c:v>7</c:v>
                </c:pt>
                <c:pt idx="1">
                  <c:v>4</c:v>
                </c:pt>
                <c:pt idx="2">
                  <c:v>18</c:v>
                </c:pt>
                <c:pt idx="3">
                  <c:v>29</c:v>
                </c:pt>
                <c:pt idx="4">
                  <c:v>6</c:v>
                </c:pt>
                <c:pt idx="5">
                  <c:v>15</c:v>
                </c:pt>
                <c:pt idx="6">
                  <c:v>30</c:v>
                </c:pt>
                <c:pt idx="7">
                  <c:v>35</c:v>
                </c:pt>
                <c:pt idx="8">
                  <c:v>11</c:v>
                </c:pt>
                <c:pt idx="9">
                  <c:v>8</c:v>
                </c:pt>
                <c:pt idx="10">
                  <c:v>25</c:v>
                </c:pt>
                <c:pt idx="11">
                  <c:v>6</c:v>
                </c:pt>
                <c:pt idx="12">
                  <c:v>7</c:v>
                </c:pt>
                <c:pt idx="13">
                  <c:v>13</c:v>
                </c:pt>
                <c:pt idx="14">
                  <c:v>27</c:v>
                </c:pt>
                <c:pt idx="15">
                  <c:v>28</c:v>
                </c:pt>
                <c:pt idx="16">
                  <c:v>4</c:v>
                </c:pt>
                <c:pt idx="17">
                  <c:v>22</c:v>
                </c:pt>
                <c:pt idx="18">
                  <c:v>3</c:v>
                </c:pt>
                <c:pt idx="19">
                  <c:v>19</c:v>
                </c:pt>
                <c:pt idx="20">
                  <c:v>25</c:v>
                </c:pt>
                <c:pt idx="21">
                  <c:v>12</c:v>
                </c:pt>
                <c:pt idx="22">
                  <c:v>3</c:v>
                </c:pt>
                <c:pt idx="23">
                  <c:v>6</c:v>
                </c:pt>
                <c:pt idx="24">
                  <c:v>4</c:v>
                </c:pt>
                <c:pt idx="25">
                  <c:v>1</c:v>
                </c:pt>
                <c:pt idx="26">
                  <c:v>1</c:v>
                </c:pt>
                <c:pt idx="27">
                  <c:v>2</c:v>
                </c:pt>
              </c:numCache>
            </c:numRef>
          </c:val>
          <c:extLst xmlns:c16r2="http://schemas.microsoft.com/office/drawing/2015/06/chart">
            <c:ext xmlns:c16="http://schemas.microsoft.com/office/drawing/2014/chart" uri="{C3380CC4-5D6E-409C-BE32-E72D297353CC}">
              <c16:uniqueId val="{00000000-A34B-451E-A80C-2CFA0C9F3EBD}"/>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Incomes</a:t>
            </a:r>
          </a:p>
        </c:rich>
      </c:tx>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Pt>
            <c:idx val="10"/>
            <c:bubble3D val="0"/>
            <c:spPr>
              <a:solidFill>
                <a:schemeClr val="accent5">
                  <a:lumMod val="60000"/>
                </a:schemeClr>
              </a:solidFill>
              <a:ln w="19050">
                <a:solidFill>
                  <a:schemeClr val="lt1"/>
                </a:solidFill>
              </a:ln>
              <a:effectLst/>
            </c:spPr>
          </c:dPt>
          <c:dPt>
            <c:idx val="11"/>
            <c:bubble3D val="0"/>
            <c:spPr>
              <a:solidFill>
                <a:schemeClr val="accent6">
                  <a:lumMod val="60000"/>
                </a:schemeClr>
              </a:solidFill>
              <a:ln w="19050">
                <a:solidFill>
                  <a:schemeClr val="lt1"/>
                </a:solidFill>
              </a:ln>
              <a:effectLst/>
            </c:spPr>
          </c:dPt>
          <c:cat>
            <c:strRef>
              <c:f>'Screen 5 Data'!$M$542:$M$553</c:f>
              <c:strCache>
                <c:ptCount val="12"/>
                <c:pt idx="0">
                  <c:v>Less than 5000</c:v>
                </c:pt>
                <c:pt idx="1">
                  <c:v>5000 9999</c:v>
                </c:pt>
                <c:pt idx="2">
                  <c:v>10000 149999</c:v>
                </c:pt>
                <c:pt idx="3">
                  <c:v>15000 to 19999</c:v>
                </c:pt>
                <c:pt idx="4">
                  <c:v>20000 to 24999</c:v>
                </c:pt>
                <c:pt idx="5">
                  <c:v>25000 to 34999</c:v>
                </c:pt>
                <c:pt idx="6">
                  <c:v>35000 to 49999</c:v>
                </c:pt>
                <c:pt idx="7">
                  <c:v>50000 to 74999</c:v>
                </c:pt>
                <c:pt idx="8">
                  <c:v>75000 to 99999</c:v>
                </c:pt>
                <c:pt idx="9">
                  <c:v>100000 to 149999</c:v>
                </c:pt>
                <c:pt idx="10">
                  <c:v>150000 and up</c:v>
                </c:pt>
                <c:pt idx="11">
                  <c:v>Prefer not to answer</c:v>
                </c:pt>
              </c:strCache>
            </c:strRef>
          </c:cat>
          <c:val>
            <c:numRef>
              <c:f>'Screen 5 Data'!$N$542:$N$553</c:f>
              <c:numCache>
                <c:formatCode>General</c:formatCode>
                <c:ptCount val="12"/>
                <c:pt idx="0">
                  <c:v>2</c:v>
                </c:pt>
                <c:pt idx="1">
                  <c:v>4</c:v>
                </c:pt>
                <c:pt idx="2">
                  <c:v>0</c:v>
                </c:pt>
                <c:pt idx="3">
                  <c:v>5</c:v>
                </c:pt>
                <c:pt idx="4">
                  <c:v>7</c:v>
                </c:pt>
                <c:pt idx="5">
                  <c:v>25</c:v>
                </c:pt>
                <c:pt idx="6">
                  <c:v>41</c:v>
                </c:pt>
                <c:pt idx="7">
                  <c:v>81</c:v>
                </c:pt>
                <c:pt idx="8">
                  <c:v>61</c:v>
                </c:pt>
                <c:pt idx="9">
                  <c:v>50</c:v>
                </c:pt>
                <c:pt idx="10">
                  <c:v>45</c:v>
                </c:pt>
                <c:pt idx="11">
                  <c:v>45</c:v>
                </c:pt>
              </c:numCache>
            </c:numRef>
          </c:val>
          <c:extLst xmlns:c16r2="http://schemas.microsoft.com/office/drawing/2015/06/chart">
            <c:ext xmlns:c16="http://schemas.microsoft.com/office/drawing/2014/chart" uri="{C3380CC4-5D6E-409C-BE32-E72D297353CC}">
              <c16:uniqueId val="{00000000-F7A2-4041-8CB9-BEF37F0928B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Scenarios with</a:t>
            </a:r>
            <a:r>
              <a:rPr lang="en-CA" baseline="0"/>
              <a:t> Average Rating</a:t>
            </a:r>
            <a:endParaRPr lang="en-CA"/>
          </a:p>
        </c:rich>
      </c:tx>
      <c:overlay val="0"/>
      <c:spPr>
        <a:noFill/>
        <a:ln>
          <a:noFill/>
        </a:ln>
        <a:effectLst/>
      </c:spPr>
    </c:title>
    <c:autoTitleDeleted val="0"/>
    <c:plotArea>
      <c:layout/>
      <c:barChart>
        <c:barDir val="col"/>
        <c:grouping val="clustered"/>
        <c:varyColors val="0"/>
        <c:ser>
          <c:idx val="0"/>
          <c:order val="0"/>
          <c:tx>
            <c:strRef>
              <c:f>'Screen 3 Numerical Data'!$A$5</c:f>
              <c:strCache>
                <c:ptCount val="1"/>
                <c:pt idx="0">
                  <c:v>1</c:v>
                </c:pt>
              </c:strCache>
            </c:strRef>
          </c:tx>
          <c:spPr>
            <a:solidFill>
              <a:schemeClr val="accent1"/>
            </a:solidFill>
            <a:ln>
              <a:noFill/>
            </a:ln>
            <a:effectLst/>
          </c:spPr>
          <c:invertIfNegative val="0"/>
          <c:cat>
            <c:strRef>
              <c:f>'Screen 3 Numerical Data'!$B$4:$F$4</c:f>
              <c:strCache>
                <c:ptCount val="5"/>
                <c:pt idx="0">
                  <c:v>Midtown Ecodistrict </c:v>
                </c:pt>
                <c:pt idx="1">
                  <c:v>Collaborate and Connect </c:v>
                </c:pt>
                <c:pt idx="2">
                  <c:v>Midtown Fusion </c:v>
                </c:pt>
                <c:pt idx="3">
                  <c:v>Midtown Motion </c:v>
                </c:pt>
                <c:pt idx="4">
                  <c:v>Watershed of Creativity </c:v>
                </c:pt>
              </c:strCache>
            </c:strRef>
          </c:cat>
          <c:val>
            <c:numRef>
              <c:f>'Screen 3 Numerical Data'!$B$5:$F$5</c:f>
              <c:numCache>
                <c:formatCode>General</c:formatCode>
                <c:ptCount val="5"/>
                <c:pt idx="0">
                  <c:v>36</c:v>
                </c:pt>
                <c:pt idx="1">
                  <c:v>49</c:v>
                </c:pt>
                <c:pt idx="2">
                  <c:v>46</c:v>
                </c:pt>
                <c:pt idx="3">
                  <c:v>65</c:v>
                </c:pt>
                <c:pt idx="4">
                  <c:v>79</c:v>
                </c:pt>
              </c:numCache>
            </c:numRef>
          </c:val>
          <c:extLst xmlns:c16r2="http://schemas.microsoft.com/office/drawing/2015/06/chart">
            <c:ext xmlns:c16="http://schemas.microsoft.com/office/drawing/2014/chart" uri="{C3380CC4-5D6E-409C-BE32-E72D297353CC}">
              <c16:uniqueId val="{00000000-0CF4-43E4-833A-881BC85739D5}"/>
            </c:ext>
          </c:extLst>
        </c:ser>
        <c:ser>
          <c:idx val="1"/>
          <c:order val="1"/>
          <c:tx>
            <c:strRef>
              <c:f>'Screen 3 Numerical Data'!$A$6</c:f>
              <c:strCache>
                <c:ptCount val="1"/>
                <c:pt idx="0">
                  <c:v>2</c:v>
                </c:pt>
              </c:strCache>
            </c:strRef>
          </c:tx>
          <c:spPr>
            <a:solidFill>
              <a:schemeClr val="accent2"/>
            </a:solidFill>
            <a:ln>
              <a:noFill/>
            </a:ln>
            <a:effectLst/>
          </c:spPr>
          <c:invertIfNegative val="0"/>
          <c:cat>
            <c:strRef>
              <c:f>'Screen 3 Numerical Data'!$B$4:$F$4</c:f>
              <c:strCache>
                <c:ptCount val="5"/>
                <c:pt idx="0">
                  <c:v>Midtown Ecodistrict </c:v>
                </c:pt>
                <c:pt idx="1">
                  <c:v>Collaborate and Connect </c:v>
                </c:pt>
                <c:pt idx="2">
                  <c:v>Midtown Fusion </c:v>
                </c:pt>
                <c:pt idx="3">
                  <c:v>Midtown Motion </c:v>
                </c:pt>
                <c:pt idx="4">
                  <c:v>Watershed of Creativity </c:v>
                </c:pt>
              </c:strCache>
            </c:strRef>
          </c:cat>
          <c:val>
            <c:numRef>
              <c:f>'Screen 3 Numerical Data'!$B$6:$F$6</c:f>
              <c:numCache>
                <c:formatCode>General</c:formatCode>
                <c:ptCount val="5"/>
                <c:pt idx="0">
                  <c:v>55</c:v>
                </c:pt>
                <c:pt idx="1">
                  <c:v>60</c:v>
                </c:pt>
                <c:pt idx="2">
                  <c:v>62</c:v>
                </c:pt>
                <c:pt idx="3">
                  <c:v>77</c:v>
                </c:pt>
                <c:pt idx="4">
                  <c:v>84</c:v>
                </c:pt>
              </c:numCache>
            </c:numRef>
          </c:val>
          <c:extLst xmlns:c16r2="http://schemas.microsoft.com/office/drawing/2015/06/chart">
            <c:ext xmlns:c16="http://schemas.microsoft.com/office/drawing/2014/chart" uri="{C3380CC4-5D6E-409C-BE32-E72D297353CC}">
              <c16:uniqueId val="{00000001-0CF4-43E4-833A-881BC85739D5}"/>
            </c:ext>
          </c:extLst>
        </c:ser>
        <c:ser>
          <c:idx val="2"/>
          <c:order val="2"/>
          <c:tx>
            <c:strRef>
              <c:f>'Screen 3 Numerical Data'!$A$7</c:f>
              <c:strCache>
                <c:ptCount val="1"/>
                <c:pt idx="0">
                  <c:v>3</c:v>
                </c:pt>
              </c:strCache>
            </c:strRef>
          </c:tx>
          <c:spPr>
            <a:solidFill>
              <a:schemeClr val="accent3"/>
            </a:solidFill>
            <a:ln>
              <a:noFill/>
            </a:ln>
            <a:effectLst/>
          </c:spPr>
          <c:invertIfNegative val="0"/>
          <c:cat>
            <c:strRef>
              <c:f>'Screen 3 Numerical Data'!$B$4:$F$4</c:f>
              <c:strCache>
                <c:ptCount val="5"/>
                <c:pt idx="0">
                  <c:v>Midtown Ecodistrict </c:v>
                </c:pt>
                <c:pt idx="1">
                  <c:v>Collaborate and Connect </c:v>
                </c:pt>
                <c:pt idx="2">
                  <c:v>Midtown Fusion </c:v>
                </c:pt>
                <c:pt idx="3">
                  <c:v>Midtown Motion </c:v>
                </c:pt>
                <c:pt idx="4">
                  <c:v>Watershed of Creativity </c:v>
                </c:pt>
              </c:strCache>
            </c:strRef>
          </c:cat>
          <c:val>
            <c:numRef>
              <c:f>'Screen 3 Numerical Data'!$B$7:$F$7</c:f>
              <c:numCache>
                <c:formatCode>General</c:formatCode>
                <c:ptCount val="5"/>
                <c:pt idx="0">
                  <c:v>98</c:v>
                </c:pt>
                <c:pt idx="1">
                  <c:v>84</c:v>
                </c:pt>
                <c:pt idx="2">
                  <c:v>96</c:v>
                </c:pt>
                <c:pt idx="3">
                  <c:v>107</c:v>
                </c:pt>
                <c:pt idx="4">
                  <c:v>97</c:v>
                </c:pt>
              </c:numCache>
            </c:numRef>
          </c:val>
          <c:extLst xmlns:c16r2="http://schemas.microsoft.com/office/drawing/2015/06/chart">
            <c:ext xmlns:c16="http://schemas.microsoft.com/office/drawing/2014/chart" uri="{C3380CC4-5D6E-409C-BE32-E72D297353CC}">
              <c16:uniqueId val="{00000002-0CF4-43E4-833A-881BC85739D5}"/>
            </c:ext>
          </c:extLst>
        </c:ser>
        <c:ser>
          <c:idx val="3"/>
          <c:order val="3"/>
          <c:tx>
            <c:strRef>
              <c:f>'Screen 3 Numerical Data'!$A$8</c:f>
              <c:strCache>
                <c:ptCount val="1"/>
                <c:pt idx="0">
                  <c:v>4</c:v>
                </c:pt>
              </c:strCache>
            </c:strRef>
          </c:tx>
          <c:spPr>
            <a:solidFill>
              <a:schemeClr val="accent4"/>
            </a:solidFill>
            <a:ln>
              <a:noFill/>
            </a:ln>
            <a:effectLst/>
          </c:spPr>
          <c:invertIfNegative val="0"/>
          <c:cat>
            <c:strRef>
              <c:f>'Screen 3 Numerical Data'!$B$4:$F$4</c:f>
              <c:strCache>
                <c:ptCount val="5"/>
                <c:pt idx="0">
                  <c:v>Midtown Ecodistrict </c:v>
                </c:pt>
                <c:pt idx="1">
                  <c:v>Collaborate and Connect </c:v>
                </c:pt>
                <c:pt idx="2">
                  <c:v>Midtown Fusion </c:v>
                </c:pt>
                <c:pt idx="3">
                  <c:v>Midtown Motion </c:v>
                </c:pt>
                <c:pt idx="4">
                  <c:v>Watershed of Creativity </c:v>
                </c:pt>
              </c:strCache>
            </c:strRef>
          </c:cat>
          <c:val>
            <c:numRef>
              <c:f>'Screen 3 Numerical Data'!$B$8:$F$8</c:f>
              <c:numCache>
                <c:formatCode>General</c:formatCode>
                <c:ptCount val="5"/>
                <c:pt idx="0">
                  <c:v>100</c:v>
                </c:pt>
                <c:pt idx="1">
                  <c:v>101</c:v>
                </c:pt>
                <c:pt idx="2">
                  <c:v>98</c:v>
                </c:pt>
                <c:pt idx="3">
                  <c:v>97</c:v>
                </c:pt>
                <c:pt idx="4">
                  <c:v>75</c:v>
                </c:pt>
              </c:numCache>
            </c:numRef>
          </c:val>
          <c:extLst xmlns:c16r2="http://schemas.microsoft.com/office/drawing/2015/06/chart">
            <c:ext xmlns:c16="http://schemas.microsoft.com/office/drawing/2014/chart" uri="{C3380CC4-5D6E-409C-BE32-E72D297353CC}">
              <c16:uniqueId val="{00000003-0CF4-43E4-833A-881BC85739D5}"/>
            </c:ext>
          </c:extLst>
        </c:ser>
        <c:ser>
          <c:idx val="4"/>
          <c:order val="4"/>
          <c:tx>
            <c:strRef>
              <c:f>'Screen 3 Numerical Data'!$A$9</c:f>
              <c:strCache>
                <c:ptCount val="1"/>
                <c:pt idx="0">
                  <c:v>5</c:v>
                </c:pt>
              </c:strCache>
            </c:strRef>
          </c:tx>
          <c:spPr>
            <a:solidFill>
              <a:schemeClr val="accent5"/>
            </a:solidFill>
            <a:ln>
              <a:noFill/>
            </a:ln>
            <a:effectLst/>
          </c:spPr>
          <c:invertIfNegative val="0"/>
          <c:cat>
            <c:strRef>
              <c:f>'Screen 3 Numerical Data'!$B$4:$F$4</c:f>
              <c:strCache>
                <c:ptCount val="5"/>
                <c:pt idx="0">
                  <c:v>Midtown Ecodistrict </c:v>
                </c:pt>
                <c:pt idx="1">
                  <c:v>Collaborate and Connect </c:v>
                </c:pt>
                <c:pt idx="2">
                  <c:v>Midtown Fusion </c:v>
                </c:pt>
                <c:pt idx="3">
                  <c:v>Midtown Motion </c:v>
                </c:pt>
                <c:pt idx="4">
                  <c:v>Watershed of Creativity </c:v>
                </c:pt>
              </c:strCache>
            </c:strRef>
          </c:cat>
          <c:val>
            <c:numRef>
              <c:f>'Screen 3 Numerical Data'!$B$9:$F$9</c:f>
              <c:numCache>
                <c:formatCode>General</c:formatCode>
                <c:ptCount val="5"/>
                <c:pt idx="0">
                  <c:v>100</c:v>
                </c:pt>
                <c:pt idx="1">
                  <c:v>98</c:v>
                </c:pt>
                <c:pt idx="2">
                  <c:v>88</c:v>
                </c:pt>
                <c:pt idx="3">
                  <c:v>86</c:v>
                </c:pt>
                <c:pt idx="4">
                  <c:v>47</c:v>
                </c:pt>
              </c:numCache>
            </c:numRef>
          </c:val>
          <c:extLst xmlns:c16r2="http://schemas.microsoft.com/office/drawing/2015/06/chart">
            <c:ext xmlns:c16="http://schemas.microsoft.com/office/drawing/2014/chart" uri="{C3380CC4-5D6E-409C-BE32-E72D297353CC}">
              <c16:uniqueId val="{00000004-0CF4-43E4-833A-881BC85739D5}"/>
            </c:ext>
          </c:extLst>
        </c:ser>
        <c:dLbls>
          <c:showLegendKey val="0"/>
          <c:showVal val="0"/>
          <c:showCatName val="0"/>
          <c:showSerName val="0"/>
          <c:showPercent val="0"/>
          <c:showBubbleSize val="0"/>
        </c:dLbls>
        <c:gapWidth val="219"/>
        <c:overlap val="-27"/>
        <c:axId val="61219328"/>
        <c:axId val="55655168"/>
      </c:barChart>
      <c:lineChart>
        <c:grouping val="standard"/>
        <c:varyColors val="0"/>
        <c:ser>
          <c:idx val="5"/>
          <c:order val="5"/>
          <c:tx>
            <c:strRef>
              <c:f>'Screen 3 Numerical Data'!$A$10</c:f>
              <c:strCache>
                <c:ptCount val="1"/>
                <c:pt idx="0">
                  <c:v>Average</c:v>
                </c:pt>
              </c:strCache>
            </c:strRef>
          </c:tx>
          <c:spPr>
            <a:ln w="28575" cap="rnd">
              <a:solidFill>
                <a:srgbClr val="00B050"/>
              </a:solidFill>
              <a:round/>
            </a:ln>
            <a:effectLst/>
          </c:spPr>
          <c:marker>
            <c:symbol val="none"/>
          </c:marker>
          <c:cat>
            <c:strRef>
              <c:f>'Screen 3 Numerical Data'!$B$4:$F$4</c:f>
              <c:strCache>
                <c:ptCount val="5"/>
                <c:pt idx="0">
                  <c:v>Midtown Ecodistrict </c:v>
                </c:pt>
                <c:pt idx="1">
                  <c:v>Collaborate and Connect </c:v>
                </c:pt>
                <c:pt idx="2">
                  <c:v>Midtown Fusion </c:v>
                </c:pt>
                <c:pt idx="3">
                  <c:v>Midtown Motion </c:v>
                </c:pt>
                <c:pt idx="4">
                  <c:v>Watershed of Creativity </c:v>
                </c:pt>
              </c:strCache>
            </c:strRef>
          </c:cat>
          <c:val>
            <c:numRef>
              <c:f>'Screen 3 Numerical Data'!$B$10:$F$10</c:f>
              <c:numCache>
                <c:formatCode>0.000</c:formatCode>
                <c:ptCount val="5"/>
                <c:pt idx="0">
                  <c:v>3.4447300771208225</c:v>
                </c:pt>
                <c:pt idx="1">
                  <c:v>3.3545918367346941</c:v>
                </c:pt>
                <c:pt idx="2">
                  <c:v>3.3076923076923075</c:v>
                </c:pt>
                <c:pt idx="3">
                  <c:v>3.1435185185185186</c:v>
                </c:pt>
                <c:pt idx="4">
                  <c:v>2.8089005235602094</c:v>
                </c:pt>
              </c:numCache>
            </c:numRef>
          </c:val>
          <c:smooth val="0"/>
          <c:extLst xmlns:c16r2="http://schemas.microsoft.com/office/drawing/2015/06/chart">
            <c:ext xmlns:c16="http://schemas.microsoft.com/office/drawing/2014/chart" uri="{C3380CC4-5D6E-409C-BE32-E72D297353CC}">
              <c16:uniqueId val="{00000005-0CF4-43E4-833A-881BC85739D5}"/>
            </c:ext>
          </c:extLst>
        </c:ser>
        <c:dLbls>
          <c:showLegendKey val="0"/>
          <c:showVal val="0"/>
          <c:showCatName val="0"/>
          <c:showSerName val="0"/>
          <c:showPercent val="0"/>
          <c:showBubbleSize val="0"/>
        </c:dLbls>
        <c:marker val="1"/>
        <c:smooth val="0"/>
        <c:axId val="61219840"/>
        <c:axId val="55655744"/>
      </c:lineChart>
      <c:catAx>
        <c:axId val="61219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55168"/>
        <c:crosses val="autoZero"/>
        <c:auto val="1"/>
        <c:lblAlgn val="ctr"/>
        <c:lblOffset val="100"/>
        <c:noMultiLvlLbl val="0"/>
      </c:catAx>
      <c:valAx>
        <c:axId val="55655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219328"/>
        <c:crosses val="autoZero"/>
        <c:crossBetween val="between"/>
      </c:valAx>
      <c:valAx>
        <c:axId val="55655744"/>
        <c:scaling>
          <c:orientation val="minMax"/>
        </c:scaling>
        <c:delete val="0"/>
        <c:axPos val="r"/>
        <c:numFmt formatCode="0.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219840"/>
        <c:crosses val="max"/>
        <c:crossBetween val="between"/>
      </c:valAx>
      <c:catAx>
        <c:axId val="61219840"/>
        <c:scaling>
          <c:orientation val="minMax"/>
        </c:scaling>
        <c:delete val="1"/>
        <c:axPos val="b"/>
        <c:numFmt formatCode="General" sourceLinked="1"/>
        <c:majorTickMark val="out"/>
        <c:minorTickMark val="none"/>
        <c:tickLblPos val="nextTo"/>
        <c:crossAx val="556557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Scenarios</a:t>
            </a:r>
            <a:r>
              <a:rPr lang="en-CA" baseline="0"/>
              <a:t> with Average, Times Rated, and Score</a:t>
            </a:r>
            <a:endParaRPr lang="en-CA"/>
          </a:p>
        </c:rich>
      </c:tx>
      <c:overlay val="0"/>
      <c:spPr>
        <a:noFill/>
        <a:ln>
          <a:noFill/>
        </a:ln>
        <a:effectLst/>
      </c:spPr>
    </c:title>
    <c:autoTitleDeleted val="0"/>
    <c:plotArea>
      <c:layout/>
      <c:barChart>
        <c:barDir val="col"/>
        <c:grouping val="clustered"/>
        <c:varyColors val="0"/>
        <c:ser>
          <c:idx val="0"/>
          <c:order val="0"/>
          <c:tx>
            <c:strRef>
              <c:f>'Screen 3 Numerical Data'!$A$5</c:f>
              <c:strCache>
                <c:ptCount val="1"/>
                <c:pt idx="0">
                  <c:v>1</c:v>
                </c:pt>
              </c:strCache>
            </c:strRef>
          </c:tx>
          <c:spPr>
            <a:solidFill>
              <a:schemeClr val="accent1"/>
            </a:solidFill>
            <a:ln>
              <a:noFill/>
            </a:ln>
            <a:effectLst/>
          </c:spPr>
          <c:invertIfNegative val="0"/>
          <c:cat>
            <c:strRef>
              <c:f>'Screen 3 Numerical Data'!$B$4:$F$4</c:f>
              <c:strCache>
                <c:ptCount val="5"/>
                <c:pt idx="0">
                  <c:v>Midtown Ecodistrict </c:v>
                </c:pt>
                <c:pt idx="1">
                  <c:v>Collaborate and Connect </c:v>
                </c:pt>
                <c:pt idx="2">
                  <c:v>Midtown Fusion </c:v>
                </c:pt>
                <c:pt idx="3">
                  <c:v>Midtown Motion </c:v>
                </c:pt>
                <c:pt idx="4">
                  <c:v>Watershed of Creativity </c:v>
                </c:pt>
              </c:strCache>
            </c:strRef>
          </c:cat>
          <c:val>
            <c:numRef>
              <c:f>'Screen 3 Numerical Data'!$B$5:$F$5</c:f>
              <c:numCache>
                <c:formatCode>General</c:formatCode>
                <c:ptCount val="5"/>
                <c:pt idx="0">
                  <c:v>36</c:v>
                </c:pt>
                <c:pt idx="1">
                  <c:v>49</c:v>
                </c:pt>
                <c:pt idx="2">
                  <c:v>46</c:v>
                </c:pt>
                <c:pt idx="3">
                  <c:v>65</c:v>
                </c:pt>
                <c:pt idx="4">
                  <c:v>79</c:v>
                </c:pt>
              </c:numCache>
            </c:numRef>
          </c:val>
          <c:extLst xmlns:c16r2="http://schemas.microsoft.com/office/drawing/2015/06/chart">
            <c:ext xmlns:c16="http://schemas.microsoft.com/office/drawing/2014/chart" uri="{C3380CC4-5D6E-409C-BE32-E72D297353CC}">
              <c16:uniqueId val="{00000000-368D-454A-83BD-6666952A8D9C}"/>
            </c:ext>
          </c:extLst>
        </c:ser>
        <c:ser>
          <c:idx val="1"/>
          <c:order val="1"/>
          <c:tx>
            <c:strRef>
              <c:f>'Screen 3 Numerical Data'!$A$6</c:f>
              <c:strCache>
                <c:ptCount val="1"/>
                <c:pt idx="0">
                  <c:v>2</c:v>
                </c:pt>
              </c:strCache>
            </c:strRef>
          </c:tx>
          <c:spPr>
            <a:solidFill>
              <a:schemeClr val="accent2"/>
            </a:solidFill>
            <a:ln>
              <a:noFill/>
            </a:ln>
            <a:effectLst/>
          </c:spPr>
          <c:invertIfNegative val="0"/>
          <c:cat>
            <c:strRef>
              <c:f>'Screen 3 Numerical Data'!$B$4:$F$4</c:f>
              <c:strCache>
                <c:ptCount val="5"/>
                <c:pt idx="0">
                  <c:v>Midtown Ecodistrict </c:v>
                </c:pt>
                <c:pt idx="1">
                  <c:v>Collaborate and Connect </c:v>
                </c:pt>
                <c:pt idx="2">
                  <c:v>Midtown Fusion </c:v>
                </c:pt>
                <c:pt idx="3">
                  <c:v>Midtown Motion </c:v>
                </c:pt>
                <c:pt idx="4">
                  <c:v>Watershed of Creativity </c:v>
                </c:pt>
              </c:strCache>
            </c:strRef>
          </c:cat>
          <c:val>
            <c:numRef>
              <c:f>'Screen 3 Numerical Data'!$B$6:$F$6</c:f>
              <c:numCache>
                <c:formatCode>General</c:formatCode>
                <c:ptCount val="5"/>
                <c:pt idx="0">
                  <c:v>55</c:v>
                </c:pt>
                <c:pt idx="1">
                  <c:v>60</c:v>
                </c:pt>
                <c:pt idx="2">
                  <c:v>62</c:v>
                </c:pt>
                <c:pt idx="3">
                  <c:v>77</c:v>
                </c:pt>
                <c:pt idx="4">
                  <c:v>84</c:v>
                </c:pt>
              </c:numCache>
            </c:numRef>
          </c:val>
          <c:extLst xmlns:c16r2="http://schemas.microsoft.com/office/drawing/2015/06/chart">
            <c:ext xmlns:c16="http://schemas.microsoft.com/office/drawing/2014/chart" uri="{C3380CC4-5D6E-409C-BE32-E72D297353CC}">
              <c16:uniqueId val="{00000001-368D-454A-83BD-6666952A8D9C}"/>
            </c:ext>
          </c:extLst>
        </c:ser>
        <c:ser>
          <c:idx val="2"/>
          <c:order val="2"/>
          <c:tx>
            <c:strRef>
              <c:f>'Screen 3 Numerical Data'!$A$7</c:f>
              <c:strCache>
                <c:ptCount val="1"/>
                <c:pt idx="0">
                  <c:v>3</c:v>
                </c:pt>
              </c:strCache>
            </c:strRef>
          </c:tx>
          <c:spPr>
            <a:solidFill>
              <a:schemeClr val="accent3"/>
            </a:solidFill>
            <a:ln>
              <a:noFill/>
            </a:ln>
            <a:effectLst/>
          </c:spPr>
          <c:invertIfNegative val="0"/>
          <c:cat>
            <c:strRef>
              <c:f>'Screen 3 Numerical Data'!$B$4:$F$4</c:f>
              <c:strCache>
                <c:ptCount val="5"/>
                <c:pt idx="0">
                  <c:v>Midtown Ecodistrict </c:v>
                </c:pt>
                <c:pt idx="1">
                  <c:v>Collaborate and Connect </c:v>
                </c:pt>
                <c:pt idx="2">
                  <c:v>Midtown Fusion </c:v>
                </c:pt>
                <c:pt idx="3">
                  <c:v>Midtown Motion </c:v>
                </c:pt>
                <c:pt idx="4">
                  <c:v>Watershed of Creativity </c:v>
                </c:pt>
              </c:strCache>
            </c:strRef>
          </c:cat>
          <c:val>
            <c:numRef>
              <c:f>'Screen 3 Numerical Data'!$B$7:$F$7</c:f>
              <c:numCache>
                <c:formatCode>General</c:formatCode>
                <c:ptCount val="5"/>
                <c:pt idx="0">
                  <c:v>98</c:v>
                </c:pt>
                <c:pt idx="1">
                  <c:v>84</c:v>
                </c:pt>
                <c:pt idx="2">
                  <c:v>96</c:v>
                </c:pt>
                <c:pt idx="3">
                  <c:v>107</c:v>
                </c:pt>
                <c:pt idx="4">
                  <c:v>97</c:v>
                </c:pt>
              </c:numCache>
            </c:numRef>
          </c:val>
          <c:extLst xmlns:c16r2="http://schemas.microsoft.com/office/drawing/2015/06/chart">
            <c:ext xmlns:c16="http://schemas.microsoft.com/office/drawing/2014/chart" uri="{C3380CC4-5D6E-409C-BE32-E72D297353CC}">
              <c16:uniqueId val="{00000002-368D-454A-83BD-6666952A8D9C}"/>
            </c:ext>
          </c:extLst>
        </c:ser>
        <c:ser>
          <c:idx val="3"/>
          <c:order val="3"/>
          <c:tx>
            <c:strRef>
              <c:f>'Screen 3 Numerical Data'!$A$8</c:f>
              <c:strCache>
                <c:ptCount val="1"/>
                <c:pt idx="0">
                  <c:v>4</c:v>
                </c:pt>
              </c:strCache>
            </c:strRef>
          </c:tx>
          <c:spPr>
            <a:solidFill>
              <a:schemeClr val="accent4"/>
            </a:solidFill>
            <a:ln>
              <a:noFill/>
            </a:ln>
            <a:effectLst/>
          </c:spPr>
          <c:invertIfNegative val="0"/>
          <c:cat>
            <c:strRef>
              <c:f>'Screen 3 Numerical Data'!$B$4:$F$4</c:f>
              <c:strCache>
                <c:ptCount val="5"/>
                <c:pt idx="0">
                  <c:v>Midtown Ecodistrict </c:v>
                </c:pt>
                <c:pt idx="1">
                  <c:v>Collaborate and Connect </c:v>
                </c:pt>
                <c:pt idx="2">
                  <c:v>Midtown Fusion </c:v>
                </c:pt>
                <c:pt idx="3">
                  <c:v>Midtown Motion </c:v>
                </c:pt>
                <c:pt idx="4">
                  <c:v>Watershed of Creativity </c:v>
                </c:pt>
              </c:strCache>
            </c:strRef>
          </c:cat>
          <c:val>
            <c:numRef>
              <c:f>'Screen 3 Numerical Data'!$B$8:$F$8</c:f>
              <c:numCache>
                <c:formatCode>General</c:formatCode>
                <c:ptCount val="5"/>
                <c:pt idx="0">
                  <c:v>100</c:v>
                </c:pt>
                <c:pt idx="1">
                  <c:v>101</c:v>
                </c:pt>
                <c:pt idx="2">
                  <c:v>98</c:v>
                </c:pt>
                <c:pt idx="3">
                  <c:v>97</c:v>
                </c:pt>
                <c:pt idx="4">
                  <c:v>75</c:v>
                </c:pt>
              </c:numCache>
            </c:numRef>
          </c:val>
          <c:extLst xmlns:c16r2="http://schemas.microsoft.com/office/drawing/2015/06/chart">
            <c:ext xmlns:c16="http://schemas.microsoft.com/office/drawing/2014/chart" uri="{C3380CC4-5D6E-409C-BE32-E72D297353CC}">
              <c16:uniqueId val="{00000003-368D-454A-83BD-6666952A8D9C}"/>
            </c:ext>
          </c:extLst>
        </c:ser>
        <c:ser>
          <c:idx val="4"/>
          <c:order val="4"/>
          <c:tx>
            <c:strRef>
              <c:f>'Screen 3 Numerical Data'!$A$9</c:f>
              <c:strCache>
                <c:ptCount val="1"/>
                <c:pt idx="0">
                  <c:v>5</c:v>
                </c:pt>
              </c:strCache>
            </c:strRef>
          </c:tx>
          <c:spPr>
            <a:solidFill>
              <a:schemeClr val="accent5"/>
            </a:solidFill>
            <a:ln>
              <a:noFill/>
            </a:ln>
            <a:effectLst/>
          </c:spPr>
          <c:invertIfNegative val="0"/>
          <c:cat>
            <c:strRef>
              <c:f>'Screen 3 Numerical Data'!$B$4:$F$4</c:f>
              <c:strCache>
                <c:ptCount val="5"/>
                <c:pt idx="0">
                  <c:v>Midtown Ecodistrict </c:v>
                </c:pt>
                <c:pt idx="1">
                  <c:v>Collaborate and Connect </c:v>
                </c:pt>
                <c:pt idx="2">
                  <c:v>Midtown Fusion </c:v>
                </c:pt>
                <c:pt idx="3">
                  <c:v>Midtown Motion </c:v>
                </c:pt>
                <c:pt idx="4">
                  <c:v>Watershed of Creativity </c:v>
                </c:pt>
              </c:strCache>
            </c:strRef>
          </c:cat>
          <c:val>
            <c:numRef>
              <c:f>'Screen 3 Numerical Data'!$B$9:$F$9</c:f>
              <c:numCache>
                <c:formatCode>General</c:formatCode>
                <c:ptCount val="5"/>
                <c:pt idx="0">
                  <c:v>100</c:v>
                </c:pt>
                <c:pt idx="1">
                  <c:v>98</c:v>
                </c:pt>
                <c:pt idx="2">
                  <c:v>88</c:v>
                </c:pt>
                <c:pt idx="3">
                  <c:v>86</c:v>
                </c:pt>
                <c:pt idx="4">
                  <c:v>47</c:v>
                </c:pt>
              </c:numCache>
            </c:numRef>
          </c:val>
          <c:extLst xmlns:c16r2="http://schemas.microsoft.com/office/drawing/2015/06/chart">
            <c:ext xmlns:c16="http://schemas.microsoft.com/office/drawing/2014/chart" uri="{C3380CC4-5D6E-409C-BE32-E72D297353CC}">
              <c16:uniqueId val="{00000004-368D-454A-83BD-6666952A8D9C}"/>
            </c:ext>
          </c:extLst>
        </c:ser>
        <c:dLbls>
          <c:showLegendKey val="0"/>
          <c:showVal val="0"/>
          <c:showCatName val="0"/>
          <c:showSerName val="0"/>
          <c:showPercent val="0"/>
          <c:showBubbleSize val="0"/>
        </c:dLbls>
        <c:gapWidth val="219"/>
        <c:axId val="61221376"/>
        <c:axId val="75556544"/>
      </c:barChart>
      <c:lineChart>
        <c:grouping val="standard"/>
        <c:varyColors val="0"/>
        <c:ser>
          <c:idx val="5"/>
          <c:order val="5"/>
          <c:tx>
            <c:strRef>
              <c:f>'Screen 3 Numerical Data'!$A$10</c:f>
              <c:strCache>
                <c:ptCount val="1"/>
                <c:pt idx="0">
                  <c:v>Average</c:v>
                </c:pt>
              </c:strCache>
            </c:strRef>
          </c:tx>
          <c:spPr>
            <a:ln w="28575" cap="rnd">
              <a:solidFill>
                <a:srgbClr val="00B050"/>
              </a:solidFill>
              <a:round/>
            </a:ln>
            <a:effectLst/>
          </c:spPr>
          <c:marker>
            <c:symbol val="none"/>
          </c:marker>
          <c:cat>
            <c:strRef>
              <c:f>'Screen 3 Numerical Data'!$B$4:$F$4</c:f>
              <c:strCache>
                <c:ptCount val="5"/>
                <c:pt idx="0">
                  <c:v>Midtown Ecodistrict </c:v>
                </c:pt>
                <c:pt idx="1">
                  <c:v>Collaborate and Connect </c:v>
                </c:pt>
                <c:pt idx="2">
                  <c:v>Midtown Fusion </c:v>
                </c:pt>
                <c:pt idx="3">
                  <c:v>Midtown Motion </c:v>
                </c:pt>
                <c:pt idx="4">
                  <c:v>Watershed of Creativity </c:v>
                </c:pt>
              </c:strCache>
            </c:strRef>
          </c:cat>
          <c:val>
            <c:numRef>
              <c:f>'Screen 3 Numerical Data'!$B$10:$F$10</c:f>
              <c:numCache>
                <c:formatCode>0.000</c:formatCode>
                <c:ptCount val="5"/>
                <c:pt idx="0">
                  <c:v>3.4447300771208225</c:v>
                </c:pt>
                <c:pt idx="1">
                  <c:v>3.3545918367346941</c:v>
                </c:pt>
                <c:pt idx="2">
                  <c:v>3.3076923076923075</c:v>
                </c:pt>
                <c:pt idx="3">
                  <c:v>3.1435185185185186</c:v>
                </c:pt>
                <c:pt idx="4">
                  <c:v>2.8089005235602094</c:v>
                </c:pt>
              </c:numCache>
            </c:numRef>
          </c:val>
          <c:smooth val="0"/>
          <c:extLst xmlns:c16r2="http://schemas.microsoft.com/office/drawing/2015/06/chart">
            <c:ext xmlns:c16="http://schemas.microsoft.com/office/drawing/2014/chart" uri="{C3380CC4-5D6E-409C-BE32-E72D297353CC}">
              <c16:uniqueId val="{00000005-368D-454A-83BD-6666952A8D9C}"/>
            </c:ext>
          </c:extLst>
        </c:ser>
        <c:dLbls>
          <c:showLegendKey val="0"/>
          <c:showVal val="0"/>
          <c:showCatName val="0"/>
          <c:showSerName val="0"/>
          <c:showPercent val="0"/>
          <c:showBubbleSize val="0"/>
        </c:dLbls>
        <c:marker val="1"/>
        <c:smooth val="0"/>
        <c:axId val="61221376"/>
        <c:axId val="75556544"/>
      </c:lineChart>
      <c:lineChart>
        <c:grouping val="standard"/>
        <c:varyColors val="0"/>
        <c:ser>
          <c:idx val="6"/>
          <c:order val="6"/>
          <c:tx>
            <c:strRef>
              <c:f>'Screen 3 Numerical Data'!$A$11</c:f>
              <c:strCache>
                <c:ptCount val="1"/>
                <c:pt idx="0">
                  <c:v>Times Rated</c:v>
                </c:pt>
              </c:strCache>
            </c:strRef>
          </c:tx>
          <c:spPr>
            <a:ln w="28575" cap="rnd">
              <a:solidFill>
                <a:schemeClr val="accent1">
                  <a:lumMod val="60000"/>
                </a:schemeClr>
              </a:solidFill>
              <a:round/>
            </a:ln>
            <a:effectLst/>
          </c:spPr>
          <c:marker>
            <c:symbol val="none"/>
          </c:marker>
          <c:cat>
            <c:strRef>
              <c:f>'Screen 3 Numerical Data'!$B$4:$F$4</c:f>
              <c:strCache>
                <c:ptCount val="5"/>
                <c:pt idx="0">
                  <c:v>Midtown Ecodistrict </c:v>
                </c:pt>
                <c:pt idx="1">
                  <c:v>Collaborate and Connect </c:v>
                </c:pt>
                <c:pt idx="2">
                  <c:v>Midtown Fusion </c:v>
                </c:pt>
                <c:pt idx="3">
                  <c:v>Midtown Motion </c:v>
                </c:pt>
                <c:pt idx="4">
                  <c:v>Watershed of Creativity </c:v>
                </c:pt>
              </c:strCache>
            </c:strRef>
          </c:cat>
          <c:val>
            <c:numRef>
              <c:f>'Screen 3 Numerical Data'!$B$11:$F$11</c:f>
              <c:numCache>
                <c:formatCode>General</c:formatCode>
                <c:ptCount val="5"/>
                <c:pt idx="0">
                  <c:v>389</c:v>
                </c:pt>
                <c:pt idx="1">
                  <c:v>392</c:v>
                </c:pt>
                <c:pt idx="2">
                  <c:v>390</c:v>
                </c:pt>
                <c:pt idx="3">
                  <c:v>432</c:v>
                </c:pt>
                <c:pt idx="4">
                  <c:v>382</c:v>
                </c:pt>
              </c:numCache>
            </c:numRef>
          </c:val>
          <c:smooth val="0"/>
          <c:extLst xmlns:c16r2="http://schemas.microsoft.com/office/drawing/2015/06/chart">
            <c:ext xmlns:c16="http://schemas.microsoft.com/office/drawing/2014/chart" uri="{C3380CC4-5D6E-409C-BE32-E72D297353CC}">
              <c16:uniqueId val="{00000006-368D-454A-83BD-6666952A8D9C}"/>
            </c:ext>
          </c:extLst>
        </c:ser>
        <c:ser>
          <c:idx val="7"/>
          <c:order val="7"/>
          <c:tx>
            <c:strRef>
              <c:f>'Screen 3 Numerical Data'!$A$12</c:f>
              <c:strCache>
                <c:ptCount val="1"/>
                <c:pt idx="0">
                  <c:v>Score (average x times rated/3)</c:v>
                </c:pt>
              </c:strCache>
            </c:strRef>
          </c:tx>
          <c:spPr>
            <a:ln w="28575" cap="rnd">
              <a:solidFill>
                <a:srgbClr val="FF0000"/>
              </a:solidFill>
              <a:round/>
            </a:ln>
            <a:effectLst/>
          </c:spPr>
          <c:marker>
            <c:symbol val="none"/>
          </c:marker>
          <c:cat>
            <c:strRef>
              <c:f>'Screen 3 Numerical Data'!$B$4:$F$4</c:f>
              <c:strCache>
                <c:ptCount val="5"/>
                <c:pt idx="0">
                  <c:v>Midtown Ecodistrict </c:v>
                </c:pt>
                <c:pt idx="1">
                  <c:v>Collaborate and Connect </c:v>
                </c:pt>
                <c:pt idx="2">
                  <c:v>Midtown Fusion </c:v>
                </c:pt>
                <c:pt idx="3">
                  <c:v>Midtown Motion </c:v>
                </c:pt>
                <c:pt idx="4">
                  <c:v>Watershed of Creativity </c:v>
                </c:pt>
              </c:strCache>
            </c:strRef>
          </c:cat>
          <c:val>
            <c:numRef>
              <c:f>'Screen 3 Numerical Data'!$B$12:$F$12</c:f>
              <c:numCache>
                <c:formatCode>0.0</c:formatCode>
                <c:ptCount val="5"/>
                <c:pt idx="0">
                  <c:v>446.66666666666669</c:v>
                </c:pt>
                <c:pt idx="1">
                  <c:v>438.33333333333331</c:v>
                </c:pt>
                <c:pt idx="2">
                  <c:v>430</c:v>
                </c:pt>
                <c:pt idx="3">
                  <c:v>452.66666666666669</c:v>
                </c:pt>
                <c:pt idx="4">
                  <c:v>357.66666666666669</c:v>
                </c:pt>
              </c:numCache>
            </c:numRef>
          </c:val>
          <c:smooth val="0"/>
          <c:extLst xmlns:c16r2="http://schemas.microsoft.com/office/drawing/2015/06/chart">
            <c:ext xmlns:c16="http://schemas.microsoft.com/office/drawing/2014/chart" uri="{C3380CC4-5D6E-409C-BE32-E72D297353CC}">
              <c16:uniqueId val="{00000007-368D-454A-83BD-6666952A8D9C}"/>
            </c:ext>
          </c:extLst>
        </c:ser>
        <c:dLbls>
          <c:showLegendKey val="0"/>
          <c:showVal val="0"/>
          <c:showCatName val="0"/>
          <c:showSerName val="0"/>
          <c:showPercent val="0"/>
          <c:showBubbleSize val="0"/>
        </c:dLbls>
        <c:marker val="1"/>
        <c:smooth val="0"/>
        <c:axId val="61221888"/>
        <c:axId val="75557120"/>
      </c:lineChart>
      <c:catAx>
        <c:axId val="61221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556544"/>
        <c:crosses val="autoZero"/>
        <c:auto val="1"/>
        <c:lblAlgn val="ctr"/>
        <c:lblOffset val="100"/>
        <c:noMultiLvlLbl val="0"/>
      </c:catAx>
      <c:valAx>
        <c:axId val="755565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221376"/>
        <c:crosses val="autoZero"/>
        <c:crossBetween val="between"/>
      </c:valAx>
      <c:valAx>
        <c:axId val="7555712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221888"/>
        <c:crosses val="max"/>
        <c:crossBetween val="between"/>
      </c:valAx>
      <c:catAx>
        <c:axId val="61221888"/>
        <c:scaling>
          <c:orientation val="minMax"/>
        </c:scaling>
        <c:delete val="1"/>
        <c:axPos val="b"/>
        <c:numFmt formatCode="General" sourceLinked="1"/>
        <c:majorTickMark val="out"/>
        <c:minorTickMark val="none"/>
        <c:tickLblPos val="nextTo"/>
        <c:crossAx val="755571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Images with Average</a:t>
            </a:r>
            <a:r>
              <a:rPr lang="en-CA" baseline="0"/>
              <a:t> Ratings</a:t>
            </a:r>
          </a:p>
        </c:rich>
      </c:tx>
      <c:overlay val="0"/>
      <c:spPr>
        <a:noFill/>
        <a:ln>
          <a:noFill/>
        </a:ln>
        <a:effectLst/>
      </c:spPr>
    </c:title>
    <c:autoTitleDeleted val="0"/>
    <c:plotArea>
      <c:layout/>
      <c:barChart>
        <c:barDir val="col"/>
        <c:grouping val="clustered"/>
        <c:varyColors val="0"/>
        <c:ser>
          <c:idx val="0"/>
          <c:order val="0"/>
          <c:tx>
            <c:strRef>
              <c:f>'Screen 4 Numerical Data'!$A$5</c:f>
              <c:strCache>
                <c:ptCount val="1"/>
                <c:pt idx="0">
                  <c:v>1</c:v>
                </c:pt>
              </c:strCache>
            </c:strRef>
          </c:tx>
          <c:spPr>
            <a:solidFill>
              <a:schemeClr val="accent1"/>
            </a:solidFill>
            <a:ln>
              <a:noFill/>
            </a:ln>
            <a:effectLst/>
          </c:spPr>
          <c:invertIfNegative val="0"/>
          <c:cat>
            <c:strRef>
              <c:f>'Screen 4 Numerical Data'!$B$4:$AO$4</c:f>
              <c:strCache>
                <c:ptCount val="40"/>
                <c:pt idx="0">
                  <c:v>Solar </c:v>
                </c:pt>
                <c:pt idx="1">
                  <c:v>Water </c:v>
                </c:pt>
                <c:pt idx="2">
                  <c:v>Garson Studio Complex </c:v>
                </c:pt>
                <c:pt idx="3">
                  <c:v>Green Shade </c:v>
                </c:pt>
                <c:pt idx="4">
                  <c:v>Walkable Neighborhoods </c:v>
                </c:pt>
                <c:pt idx="5">
                  <c:v>Housing Strategies </c:v>
                </c:pt>
                <c:pt idx="6">
                  <c:v>Physical Connectivity </c:v>
                </c:pt>
                <c:pt idx="7">
                  <c:v>Pedestrian Scale </c:v>
                </c:pt>
                <c:pt idx="8">
                  <c:v>Living Infrastructure </c:v>
                </c:pt>
                <c:pt idx="9">
                  <c:v>Digital Connectivity </c:v>
                </c:pt>
                <c:pt idx="10">
                  <c:v>Emerging Media Center </c:v>
                </c:pt>
                <c:pt idx="11">
                  <c:v>Education Village </c:v>
                </c:pt>
                <c:pt idx="12">
                  <c:v>Film School </c:v>
                </c:pt>
                <c:pt idx="13">
                  <c:v>Arroyo de los Chamisos </c:v>
                </c:pt>
                <c:pt idx="14">
                  <c:v>Performing Arts Complex </c:v>
                </c:pt>
                <c:pt idx="15">
                  <c:v>The New Screen </c:v>
                </c:pt>
                <c:pt idx="16">
                  <c:v>Tech Hub </c:v>
                </c:pt>
                <c:pt idx="17">
                  <c:v>Renewed Fogelson Library </c:v>
                </c:pt>
                <c:pt idx="18">
                  <c:v>Courtyards and parks </c:v>
                </c:pt>
                <c:pt idx="19">
                  <c:v>Entrepreneur Center </c:v>
                </c:pt>
                <c:pt idx="20">
                  <c:v>Technical Training </c:v>
                </c:pt>
                <c:pt idx="21">
                  <c:v>Convert Big Box Retail </c:v>
                </c:pt>
                <c:pt idx="22">
                  <c:v>Outdoor Spaces </c:v>
                </c:pt>
                <c:pt idx="23">
                  <c:v>Pavilion Ampitheater </c:v>
                </c:pt>
                <c:pt idx="24">
                  <c:v>Transit Center </c:v>
                </c:pt>
                <c:pt idx="25">
                  <c:v>Art and Design School </c:v>
                </c:pt>
                <c:pt idx="26">
                  <c:v>Large Urban Park </c:v>
                </c:pt>
                <c:pt idx="27">
                  <c:v>Small Business Center </c:v>
                </c:pt>
                <c:pt idx="28">
                  <c:v>Joint Day Senior Care </c:v>
                </c:pt>
                <c:pt idx="29">
                  <c:v>Inviting Entrance </c:v>
                </c:pt>
                <c:pt idx="30">
                  <c:v>Art Park </c:v>
                </c:pt>
                <c:pt idx="31">
                  <c:v>Teen Center </c:v>
                </c:pt>
                <c:pt idx="32">
                  <c:v>Event Spaces </c:v>
                </c:pt>
                <c:pt idx="33">
                  <c:v>MixedUse </c:v>
                </c:pt>
                <c:pt idx="34">
                  <c:v>Premier Maker Space </c:v>
                </c:pt>
                <c:pt idx="35">
                  <c:v>Recreation Network </c:v>
                </c:pt>
                <c:pt idx="36">
                  <c:v>Campus Quad </c:v>
                </c:pt>
                <c:pt idx="37">
                  <c:v>New Plaza </c:v>
                </c:pt>
                <c:pt idx="38">
                  <c:v>Contemporary Culture Ctr </c:v>
                </c:pt>
                <c:pt idx="39">
                  <c:v>Center Civic Innovation </c:v>
                </c:pt>
              </c:strCache>
            </c:strRef>
          </c:cat>
          <c:val>
            <c:numRef>
              <c:f>'Screen 4 Numerical Data'!$B$5:$AO$5</c:f>
              <c:numCache>
                <c:formatCode>General</c:formatCode>
                <c:ptCount val="40"/>
                <c:pt idx="0">
                  <c:v>3</c:v>
                </c:pt>
                <c:pt idx="1">
                  <c:v>4</c:v>
                </c:pt>
                <c:pt idx="2">
                  <c:v>3</c:v>
                </c:pt>
                <c:pt idx="3">
                  <c:v>8</c:v>
                </c:pt>
                <c:pt idx="4">
                  <c:v>9</c:v>
                </c:pt>
                <c:pt idx="5">
                  <c:v>5</c:v>
                </c:pt>
                <c:pt idx="6">
                  <c:v>2</c:v>
                </c:pt>
                <c:pt idx="7">
                  <c:v>4</c:v>
                </c:pt>
                <c:pt idx="8">
                  <c:v>5</c:v>
                </c:pt>
                <c:pt idx="9">
                  <c:v>6</c:v>
                </c:pt>
                <c:pt idx="10">
                  <c:v>9</c:v>
                </c:pt>
                <c:pt idx="11">
                  <c:v>15</c:v>
                </c:pt>
                <c:pt idx="12">
                  <c:v>9</c:v>
                </c:pt>
                <c:pt idx="13">
                  <c:v>11</c:v>
                </c:pt>
                <c:pt idx="14">
                  <c:v>12</c:v>
                </c:pt>
                <c:pt idx="15">
                  <c:v>17</c:v>
                </c:pt>
                <c:pt idx="16">
                  <c:v>15</c:v>
                </c:pt>
                <c:pt idx="17">
                  <c:v>23</c:v>
                </c:pt>
                <c:pt idx="18">
                  <c:v>10</c:v>
                </c:pt>
                <c:pt idx="19">
                  <c:v>13</c:v>
                </c:pt>
                <c:pt idx="20">
                  <c:v>18</c:v>
                </c:pt>
                <c:pt idx="21">
                  <c:v>31</c:v>
                </c:pt>
                <c:pt idx="22">
                  <c:v>19</c:v>
                </c:pt>
                <c:pt idx="23">
                  <c:v>10</c:v>
                </c:pt>
                <c:pt idx="24">
                  <c:v>16</c:v>
                </c:pt>
                <c:pt idx="25">
                  <c:v>33</c:v>
                </c:pt>
                <c:pt idx="26">
                  <c:v>28</c:v>
                </c:pt>
                <c:pt idx="27">
                  <c:v>6</c:v>
                </c:pt>
                <c:pt idx="28">
                  <c:v>28</c:v>
                </c:pt>
                <c:pt idx="29">
                  <c:v>28</c:v>
                </c:pt>
                <c:pt idx="30">
                  <c:v>19</c:v>
                </c:pt>
                <c:pt idx="31">
                  <c:v>25</c:v>
                </c:pt>
                <c:pt idx="32">
                  <c:v>9</c:v>
                </c:pt>
                <c:pt idx="33">
                  <c:v>28</c:v>
                </c:pt>
                <c:pt idx="34">
                  <c:v>16</c:v>
                </c:pt>
                <c:pt idx="35">
                  <c:v>28</c:v>
                </c:pt>
                <c:pt idx="36">
                  <c:v>22</c:v>
                </c:pt>
                <c:pt idx="37">
                  <c:v>41</c:v>
                </c:pt>
                <c:pt idx="38">
                  <c:v>26</c:v>
                </c:pt>
                <c:pt idx="39">
                  <c:v>37</c:v>
                </c:pt>
              </c:numCache>
            </c:numRef>
          </c:val>
          <c:extLst xmlns:c16r2="http://schemas.microsoft.com/office/drawing/2015/06/chart">
            <c:ext xmlns:c16="http://schemas.microsoft.com/office/drawing/2014/chart" uri="{C3380CC4-5D6E-409C-BE32-E72D297353CC}">
              <c16:uniqueId val="{00000000-9779-4FF3-A995-9060B1B6EA49}"/>
            </c:ext>
          </c:extLst>
        </c:ser>
        <c:ser>
          <c:idx val="1"/>
          <c:order val="1"/>
          <c:tx>
            <c:strRef>
              <c:f>'Screen 4 Numerical Data'!$A$6</c:f>
              <c:strCache>
                <c:ptCount val="1"/>
                <c:pt idx="0">
                  <c:v>2</c:v>
                </c:pt>
              </c:strCache>
            </c:strRef>
          </c:tx>
          <c:spPr>
            <a:solidFill>
              <a:schemeClr val="accent2"/>
            </a:solidFill>
            <a:ln>
              <a:noFill/>
            </a:ln>
            <a:effectLst/>
          </c:spPr>
          <c:invertIfNegative val="0"/>
          <c:cat>
            <c:strRef>
              <c:f>'Screen 4 Numerical Data'!$B$4:$AO$4</c:f>
              <c:strCache>
                <c:ptCount val="40"/>
                <c:pt idx="0">
                  <c:v>Solar </c:v>
                </c:pt>
                <c:pt idx="1">
                  <c:v>Water </c:v>
                </c:pt>
                <c:pt idx="2">
                  <c:v>Garson Studio Complex </c:v>
                </c:pt>
                <c:pt idx="3">
                  <c:v>Green Shade </c:v>
                </c:pt>
                <c:pt idx="4">
                  <c:v>Walkable Neighborhoods </c:v>
                </c:pt>
                <c:pt idx="5">
                  <c:v>Housing Strategies </c:v>
                </c:pt>
                <c:pt idx="6">
                  <c:v>Physical Connectivity </c:v>
                </c:pt>
                <c:pt idx="7">
                  <c:v>Pedestrian Scale </c:v>
                </c:pt>
                <c:pt idx="8">
                  <c:v>Living Infrastructure </c:v>
                </c:pt>
                <c:pt idx="9">
                  <c:v>Digital Connectivity </c:v>
                </c:pt>
                <c:pt idx="10">
                  <c:v>Emerging Media Center </c:v>
                </c:pt>
                <c:pt idx="11">
                  <c:v>Education Village </c:v>
                </c:pt>
                <c:pt idx="12">
                  <c:v>Film School </c:v>
                </c:pt>
                <c:pt idx="13">
                  <c:v>Arroyo de los Chamisos </c:v>
                </c:pt>
                <c:pt idx="14">
                  <c:v>Performing Arts Complex </c:v>
                </c:pt>
                <c:pt idx="15">
                  <c:v>The New Screen </c:v>
                </c:pt>
                <c:pt idx="16">
                  <c:v>Tech Hub </c:v>
                </c:pt>
                <c:pt idx="17">
                  <c:v>Renewed Fogelson Library </c:v>
                </c:pt>
                <c:pt idx="18">
                  <c:v>Courtyards and parks </c:v>
                </c:pt>
                <c:pt idx="19">
                  <c:v>Entrepreneur Center </c:v>
                </c:pt>
                <c:pt idx="20">
                  <c:v>Technical Training </c:v>
                </c:pt>
                <c:pt idx="21">
                  <c:v>Convert Big Box Retail </c:v>
                </c:pt>
                <c:pt idx="22">
                  <c:v>Outdoor Spaces </c:v>
                </c:pt>
                <c:pt idx="23">
                  <c:v>Pavilion Ampitheater </c:v>
                </c:pt>
                <c:pt idx="24">
                  <c:v>Transit Center </c:v>
                </c:pt>
                <c:pt idx="25">
                  <c:v>Art and Design School </c:v>
                </c:pt>
                <c:pt idx="26">
                  <c:v>Large Urban Park </c:v>
                </c:pt>
                <c:pt idx="27">
                  <c:v>Small Business Center </c:v>
                </c:pt>
                <c:pt idx="28">
                  <c:v>Joint Day Senior Care </c:v>
                </c:pt>
                <c:pt idx="29">
                  <c:v>Inviting Entrance </c:v>
                </c:pt>
                <c:pt idx="30">
                  <c:v>Art Park </c:v>
                </c:pt>
                <c:pt idx="31">
                  <c:v>Teen Center </c:v>
                </c:pt>
                <c:pt idx="32">
                  <c:v>Event Spaces </c:v>
                </c:pt>
                <c:pt idx="33">
                  <c:v>MixedUse </c:v>
                </c:pt>
                <c:pt idx="34">
                  <c:v>Premier Maker Space </c:v>
                </c:pt>
                <c:pt idx="35">
                  <c:v>Recreation Network </c:v>
                </c:pt>
                <c:pt idx="36">
                  <c:v>Campus Quad </c:v>
                </c:pt>
                <c:pt idx="37">
                  <c:v>New Plaza </c:v>
                </c:pt>
                <c:pt idx="38">
                  <c:v>Contemporary Culture Ctr </c:v>
                </c:pt>
                <c:pt idx="39">
                  <c:v>Center Civic Innovation </c:v>
                </c:pt>
              </c:strCache>
            </c:strRef>
          </c:cat>
          <c:val>
            <c:numRef>
              <c:f>'Screen 4 Numerical Data'!$B$6:$AO$6</c:f>
              <c:numCache>
                <c:formatCode>General</c:formatCode>
                <c:ptCount val="40"/>
                <c:pt idx="0">
                  <c:v>8</c:v>
                </c:pt>
                <c:pt idx="1">
                  <c:v>10</c:v>
                </c:pt>
                <c:pt idx="2">
                  <c:v>8</c:v>
                </c:pt>
                <c:pt idx="3">
                  <c:v>11</c:v>
                </c:pt>
                <c:pt idx="4">
                  <c:v>9</c:v>
                </c:pt>
                <c:pt idx="5">
                  <c:v>14</c:v>
                </c:pt>
                <c:pt idx="6">
                  <c:v>9</c:v>
                </c:pt>
                <c:pt idx="7">
                  <c:v>7</c:v>
                </c:pt>
                <c:pt idx="8">
                  <c:v>13</c:v>
                </c:pt>
                <c:pt idx="9">
                  <c:v>10</c:v>
                </c:pt>
                <c:pt idx="10">
                  <c:v>11</c:v>
                </c:pt>
                <c:pt idx="11">
                  <c:v>15</c:v>
                </c:pt>
                <c:pt idx="12">
                  <c:v>14</c:v>
                </c:pt>
                <c:pt idx="13">
                  <c:v>26</c:v>
                </c:pt>
                <c:pt idx="14">
                  <c:v>17</c:v>
                </c:pt>
                <c:pt idx="15">
                  <c:v>16</c:v>
                </c:pt>
                <c:pt idx="16">
                  <c:v>15</c:v>
                </c:pt>
                <c:pt idx="17">
                  <c:v>21</c:v>
                </c:pt>
                <c:pt idx="18">
                  <c:v>17</c:v>
                </c:pt>
                <c:pt idx="19">
                  <c:v>26</c:v>
                </c:pt>
                <c:pt idx="20">
                  <c:v>22</c:v>
                </c:pt>
                <c:pt idx="21">
                  <c:v>19</c:v>
                </c:pt>
                <c:pt idx="22">
                  <c:v>23</c:v>
                </c:pt>
                <c:pt idx="23">
                  <c:v>24</c:v>
                </c:pt>
                <c:pt idx="24">
                  <c:v>15</c:v>
                </c:pt>
                <c:pt idx="25">
                  <c:v>23</c:v>
                </c:pt>
                <c:pt idx="26">
                  <c:v>29</c:v>
                </c:pt>
                <c:pt idx="27">
                  <c:v>33</c:v>
                </c:pt>
                <c:pt idx="28">
                  <c:v>21</c:v>
                </c:pt>
                <c:pt idx="29">
                  <c:v>15</c:v>
                </c:pt>
                <c:pt idx="30">
                  <c:v>30</c:v>
                </c:pt>
                <c:pt idx="31">
                  <c:v>36</c:v>
                </c:pt>
                <c:pt idx="32">
                  <c:v>28</c:v>
                </c:pt>
                <c:pt idx="33">
                  <c:v>31</c:v>
                </c:pt>
                <c:pt idx="34">
                  <c:v>29</c:v>
                </c:pt>
                <c:pt idx="35">
                  <c:v>30</c:v>
                </c:pt>
                <c:pt idx="36">
                  <c:v>41</c:v>
                </c:pt>
                <c:pt idx="37">
                  <c:v>35</c:v>
                </c:pt>
                <c:pt idx="38">
                  <c:v>40</c:v>
                </c:pt>
                <c:pt idx="39">
                  <c:v>45</c:v>
                </c:pt>
              </c:numCache>
            </c:numRef>
          </c:val>
          <c:extLst xmlns:c16r2="http://schemas.microsoft.com/office/drawing/2015/06/chart">
            <c:ext xmlns:c16="http://schemas.microsoft.com/office/drawing/2014/chart" uri="{C3380CC4-5D6E-409C-BE32-E72D297353CC}">
              <c16:uniqueId val="{00000001-9779-4FF3-A995-9060B1B6EA49}"/>
            </c:ext>
          </c:extLst>
        </c:ser>
        <c:ser>
          <c:idx val="2"/>
          <c:order val="2"/>
          <c:tx>
            <c:strRef>
              <c:f>'Screen 4 Numerical Data'!$A$7</c:f>
              <c:strCache>
                <c:ptCount val="1"/>
                <c:pt idx="0">
                  <c:v>3</c:v>
                </c:pt>
              </c:strCache>
            </c:strRef>
          </c:tx>
          <c:spPr>
            <a:solidFill>
              <a:schemeClr val="accent3"/>
            </a:solidFill>
            <a:ln>
              <a:noFill/>
            </a:ln>
            <a:effectLst/>
          </c:spPr>
          <c:invertIfNegative val="0"/>
          <c:cat>
            <c:strRef>
              <c:f>'Screen 4 Numerical Data'!$B$4:$AO$4</c:f>
              <c:strCache>
                <c:ptCount val="40"/>
                <c:pt idx="0">
                  <c:v>Solar </c:v>
                </c:pt>
                <c:pt idx="1">
                  <c:v>Water </c:v>
                </c:pt>
                <c:pt idx="2">
                  <c:v>Garson Studio Complex </c:v>
                </c:pt>
                <c:pt idx="3">
                  <c:v>Green Shade </c:v>
                </c:pt>
                <c:pt idx="4">
                  <c:v>Walkable Neighborhoods </c:v>
                </c:pt>
                <c:pt idx="5">
                  <c:v>Housing Strategies </c:v>
                </c:pt>
                <c:pt idx="6">
                  <c:v>Physical Connectivity </c:v>
                </c:pt>
                <c:pt idx="7">
                  <c:v>Pedestrian Scale </c:v>
                </c:pt>
                <c:pt idx="8">
                  <c:v>Living Infrastructure </c:v>
                </c:pt>
                <c:pt idx="9">
                  <c:v>Digital Connectivity </c:v>
                </c:pt>
                <c:pt idx="10">
                  <c:v>Emerging Media Center </c:v>
                </c:pt>
                <c:pt idx="11">
                  <c:v>Education Village </c:v>
                </c:pt>
                <c:pt idx="12">
                  <c:v>Film School </c:v>
                </c:pt>
                <c:pt idx="13">
                  <c:v>Arroyo de los Chamisos </c:v>
                </c:pt>
                <c:pt idx="14">
                  <c:v>Performing Arts Complex </c:v>
                </c:pt>
                <c:pt idx="15">
                  <c:v>The New Screen </c:v>
                </c:pt>
                <c:pt idx="16">
                  <c:v>Tech Hub </c:v>
                </c:pt>
                <c:pt idx="17">
                  <c:v>Renewed Fogelson Library </c:v>
                </c:pt>
                <c:pt idx="18">
                  <c:v>Courtyards and parks </c:v>
                </c:pt>
                <c:pt idx="19">
                  <c:v>Entrepreneur Center </c:v>
                </c:pt>
                <c:pt idx="20">
                  <c:v>Technical Training </c:v>
                </c:pt>
                <c:pt idx="21">
                  <c:v>Convert Big Box Retail </c:v>
                </c:pt>
                <c:pt idx="22">
                  <c:v>Outdoor Spaces </c:v>
                </c:pt>
                <c:pt idx="23">
                  <c:v>Pavilion Ampitheater </c:v>
                </c:pt>
                <c:pt idx="24">
                  <c:v>Transit Center </c:v>
                </c:pt>
                <c:pt idx="25">
                  <c:v>Art and Design School </c:v>
                </c:pt>
                <c:pt idx="26">
                  <c:v>Large Urban Park </c:v>
                </c:pt>
                <c:pt idx="27">
                  <c:v>Small Business Center </c:v>
                </c:pt>
                <c:pt idx="28">
                  <c:v>Joint Day Senior Care </c:v>
                </c:pt>
                <c:pt idx="29">
                  <c:v>Inviting Entrance </c:v>
                </c:pt>
                <c:pt idx="30">
                  <c:v>Art Park </c:v>
                </c:pt>
                <c:pt idx="31">
                  <c:v>Teen Center </c:v>
                </c:pt>
                <c:pt idx="32">
                  <c:v>Event Spaces </c:v>
                </c:pt>
                <c:pt idx="33">
                  <c:v>MixedUse </c:v>
                </c:pt>
                <c:pt idx="34">
                  <c:v>Premier Maker Space </c:v>
                </c:pt>
                <c:pt idx="35">
                  <c:v>Recreation Network </c:v>
                </c:pt>
                <c:pt idx="36">
                  <c:v>Campus Quad </c:v>
                </c:pt>
                <c:pt idx="37">
                  <c:v>New Plaza </c:v>
                </c:pt>
                <c:pt idx="38">
                  <c:v>Contemporary Culture Ctr </c:v>
                </c:pt>
                <c:pt idx="39">
                  <c:v>Center Civic Innovation </c:v>
                </c:pt>
              </c:strCache>
            </c:strRef>
          </c:cat>
          <c:val>
            <c:numRef>
              <c:f>'Screen 4 Numerical Data'!$B$7:$AO$7</c:f>
              <c:numCache>
                <c:formatCode>General</c:formatCode>
                <c:ptCount val="40"/>
                <c:pt idx="0">
                  <c:v>10</c:v>
                </c:pt>
                <c:pt idx="1">
                  <c:v>17</c:v>
                </c:pt>
                <c:pt idx="2">
                  <c:v>30</c:v>
                </c:pt>
                <c:pt idx="3">
                  <c:v>25</c:v>
                </c:pt>
                <c:pt idx="4">
                  <c:v>19</c:v>
                </c:pt>
                <c:pt idx="5">
                  <c:v>29</c:v>
                </c:pt>
                <c:pt idx="6">
                  <c:v>23</c:v>
                </c:pt>
                <c:pt idx="7">
                  <c:v>24</c:v>
                </c:pt>
                <c:pt idx="8">
                  <c:v>35</c:v>
                </c:pt>
                <c:pt idx="9">
                  <c:v>19</c:v>
                </c:pt>
                <c:pt idx="10">
                  <c:v>33</c:v>
                </c:pt>
                <c:pt idx="11">
                  <c:v>48</c:v>
                </c:pt>
                <c:pt idx="12">
                  <c:v>41</c:v>
                </c:pt>
                <c:pt idx="13">
                  <c:v>31</c:v>
                </c:pt>
                <c:pt idx="14">
                  <c:v>44</c:v>
                </c:pt>
                <c:pt idx="15">
                  <c:v>28</c:v>
                </c:pt>
                <c:pt idx="16">
                  <c:v>38</c:v>
                </c:pt>
                <c:pt idx="17">
                  <c:v>48</c:v>
                </c:pt>
                <c:pt idx="18">
                  <c:v>63</c:v>
                </c:pt>
                <c:pt idx="19">
                  <c:v>40</c:v>
                </c:pt>
                <c:pt idx="20">
                  <c:v>36</c:v>
                </c:pt>
                <c:pt idx="21">
                  <c:v>39</c:v>
                </c:pt>
                <c:pt idx="22">
                  <c:v>50</c:v>
                </c:pt>
                <c:pt idx="23">
                  <c:v>51</c:v>
                </c:pt>
                <c:pt idx="24">
                  <c:v>30</c:v>
                </c:pt>
                <c:pt idx="25">
                  <c:v>44</c:v>
                </c:pt>
                <c:pt idx="26">
                  <c:v>56</c:v>
                </c:pt>
                <c:pt idx="27">
                  <c:v>60</c:v>
                </c:pt>
                <c:pt idx="28">
                  <c:v>51</c:v>
                </c:pt>
                <c:pt idx="29">
                  <c:v>34</c:v>
                </c:pt>
                <c:pt idx="30">
                  <c:v>44</c:v>
                </c:pt>
                <c:pt idx="31">
                  <c:v>55</c:v>
                </c:pt>
                <c:pt idx="32">
                  <c:v>64</c:v>
                </c:pt>
                <c:pt idx="33">
                  <c:v>37</c:v>
                </c:pt>
                <c:pt idx="34">
                  <c:v>63</c:v>
                </c:pt>
                <c:pt idx="35">
                  <c:v>53</c:v>
                </c:pt>
                <c:pt idx="36">
                  <c:v>63</c:v>
                </c:pt>
                <c:pt idx="37">
                  <c:v>43</c:v>
                </c:pt>
                <c:pt idx="38">
                  <c:v>64</c:v>
                </c:pt>
                <c:pt idx="39">
                  <c:v>58</c:v>
                </c:pt>
              </c:numCache>
            </c:numRef>
          </c:val>
          <c:extLst xmlns:c16r2="http://schemas.microsoft.com/office/drawing/2015/06/chart">
            <c:ext xmlns:c16="http://schemas.microsoft.com/office/drawing/2014/chart" uri="{C3380CC4-5D6E-409C-BE32-E72D297353CC}">
              <c16:uniqueId val="{00000002-9779-4FF3-A995-9060B1B6EA49}"/>
            </c:ext>
          </c:extLst>
        </c:ser>
        <c:ser>
          <c:idx val="3"/>
          <c:order val="3"/>
          <c:tx>
            <c:strRef>
              <c:f>'Screen 4 Numerical Data'!$A$8</c:f>
              <c:strCache>
                <c:ptCount val="1"/>
                <c:pt idx="0">
                  <c:v>4</c:v>
                </c:pt>
              </c:strCache>
            </c:strRef>
          </c:tx>
          <c:spPr>
            <a:solidFill>
              <a:schemeClr val="accent4"/>
            </a:solidFill>
            <a:ln>
              <a:noFill/>
            </a:ln>
            <a:effectLst/>
          </c:spPr>
          <c:invertIfNegative val="0"/>
          <c:cat>
            <c:strRef>
              <c:f>'Screen 4 Numerical Data'!$B$4:$AO$4</c:f>
              <c:strCache>
                <c:ptCount val="40"/>
                <c:pt idx="0">
                  <c:v>Solar </c:v>
                </c:pt>
                <c:pt idx="1">
                  <c:v>Water </c:v>
                </c:pt>
                <c:pt idx="2">
                  <c:v>Garson Studio Complex </c:v>
                </c:pt>
                <c:pt idx="3">
                  <c:v>Green Shade </c:v>
                </c:pt>
                <c:pt idx="4">
                  <c:v>Walkable Neighborhoods </c:v>
                </c:pt>
                <c:pt idx="5">
                  <c:v>Housing Strategies </c:v>
                </c:pt>
                <c:pt idx="6">
                  <c:v>Physical Connectivity </c:v>
                </c:pt>
                <c:pt idx="7">
                  <c:v>Pedestrian Scale </c:v>
                </c:pt>
                <c:pt idx="8">
                  <c:v>Living Infrastructure </c:v>
                </c:pt>
                <c:pt idx="9">
                  <c:v>Digital Connectivity </c:v>
                </c:pt>
                <c:pt idx="10">
                  <c:v>Emerging Media Center </c:v>
                </c:pt>
                <c:pt idx="11">
                  <c:v>Education Village </c:v>
                </c:pt>
                <c:pt idx="12">
                  <c:v>Film School </c:v>
                </c:pt>
                <c:pt idx="13">
                  <c:v>Arroyo de los Chamisos </c:v>
                </c:pt>
                <c:pt idx="14">
                  <c:v>Performing Arts Complex </c:v>
                </c:pt>
                <c:pt idx="15">
                  <c:v>The New Screen </c:v>
                </c:pt>
                <c:pt idx="16">
                  <c:v>Tech Hub </c:v>
                </c:pt>
                <c:pt idx="17">
                  <c:v>Renewed Fogelson Library </c:v>
                </c:pt>
                <c:pt idx="18">
                  <c:v>Courtyards and parks </c:v>
                </c:pt>
                <c:pt idx="19">
                  <c:v>Entrepreneur Center </c:v>
                </c:pt>
                <c:pt idx="20">
                  <c:v>Technical Training </c:v>
                </c:pt>
                <c:pt idx="21">
                  <c:v>Convert Big Box Retail </c:v>
                </c:pt>
                <c:pt idx="22">
                  <c:v>Outdoor Spaces </c:v>
                </c:pt>
                <c:pt idx="23">
                  <c:v>Pavilion Ampitheater </c:v>
                </c:pt>
                <c:pt idx="24">
                  <c:v>Transit Center </c:v>
                </c:pt>
                <c:pt idx="25">
                  <c:v>Art and Design School </c:v>
                </c:pt>
                <c:pt idx="26">
                  <c:v>Large Urban Park </c:v>
                </c:pt>
                <c:pt idx="27">
                  <c:v>Small Business Center </c:v>
                </c:pt>
                <c:pt idx="28">
                  <c:v>Joint Day Senior Care </c:v>
                </c:pt>
                <c:pt idx="29">
                  <c:v>Inviting Entrance </c:v>
                </c:pt>
                <c:pt idx="30">
                  <c:v>Art Park </c:v>
                </c:pt>
                <c:pt idx="31">
                  <c:v>Teen Center </c:v>
                </c:pt>
                <c:pt idx="32">
                  <c:v>Event Spaces </c:v>
                </c:pt>
                <c:pt idx="33">
                  <c:v>MixedUse </c:v>
                </c:pt>
                <c:pt idx="34">
                  <c:v>Premier Maker Space </c:v>
                </c:pt>
                <c:pt idx="35">
                  <c:v>Recreation Network </c:v>
                </c:pt>
                <c:pt idx="36">
                  <c:v>Campus Quad </c:v>
                </c:pt>
                <c:pt idx="37">
                  <c:v>New Plaza </c:v>
                </c:pt>
                <c:pt idx="38">
                  <c:v>Contemporary Culture Ctr </c:v>
                </c:pt>
                <c:pt idx="39">
                  <c:v>Center Civic Innovation </c:v>
                </c:pt>
              </c:strCache>
            </c:strRef>
          </c:cat>
          <c:val>
            <c:numRef>
              <c:f>'Screen 4 Numerical Data'!$B$8:$AO$8</c:f>
              <c:numCache>
                <c:formatCode>General</c:formatCode>
                <c:ptCount val="40"/>
                <c:pt idx="0">
                  <c:v>42</c:v>
                </c:pt>
                <c:pt idx="1">
                  <c:v>48</c:v>
                </c:pt>
                <c:pt idx="2">
                  <c:v>42</c:v>
                </c:pt>
                <c:pt idx="3">
                  <c:v>51</c:v>
                </c:pt>
                <c:pt idx="4">
                  <c:v>59</c:v>
                </c:pt>
                <c:pt idx="5">
                  <c:v>47</c:v>
                </c:pt>
                <c:pt idx="6">
                  <c:v>38</c:v>
                </c:pt>
                <c:pt idx="7">
                  <c:v>35</c:v>
                </c:pt>
                <c:pt idx="8">
                  <c:v>48</c:v>
                </c:pt>
                <c:pt idx="9">
                  <c:v>32</c:v>
                </c:pt>
                <c:pt idx="10">
                  <c:v>57</c:v>
                </c:pt>
                <c:pt idx="11">
                  <c:v>72</c:v>
                </c:pt>
                <c:pt idx="12">
                  <c:v>42</c:v>
                </c:pt>
                <c:pt idx="13">
                  <c:v>51</c:v>
                </c:pt>
                <c:pt idx="14">
                  <c:v>52</c:v>
                </c:pt>
                <c:pt idx="15">
                  <c:v>44</c:v>
                </c:pt>
                <c:pt idx="16">
                  <c:v>46</c:v>
                </c:pt>
                <c:pt idx="17">
                  <c:v>42</c:v>
                </c:pt>
                <c:pt idx="18">
                  <c:v>52</c:v>
                </c:pt>
                <c:pt idx="19">
                  <c:v>72</c:v>
                </c:pt>
                <c:pt idx="20">
                  <c:v>46</c:v>
                </c:pt>
                <c:pt idx="21">
                  <c:v>52</c:v>
                </c:pt>
                <c:pt idx="22">
                  <c:v>53</c:v>
                </c:pt>
                <c:pt idx="23">
                  <c:v>42</c:v>
                </c:pt>
                <c:pt idx="24">
                  <c:v>43</c:v>
                </c:pt>
                <c:pt idx="25">
                  <c:v>55</c:v>
                </c:pt>
                <c:pt idx="26">
                  <c:v>56</c:v>
                </c:pt>
                <c:pt idx="27">
                  <c:v>48</c:v>
                </c:pt>
                <c:pt idx="28">
                  <c:v>60</c:v>
                </c:pt>
                <c:pt idx="29">
                  <c:v>32</c:v>
                </c:pt>
                <c:pt idx="30">
                  <c:v>40</c:v>
                </c:pt>
                <c:pt idx="31">
                  <c:v>56</c:v>
                </c:pt>
                <c:pt idx="32">
                  <c:v>53</c:v>
                </c:pt>
                <c:pt idx="33">
                  <c:v>57</c:v>
                </c:pt>
                <c:pt idx="34">
                  <c:v>43</c:v>
                </c:pt>
                <c:pt idx="35">
                  <c:v>62</c:v>
                </c:pt>
                <c:pt idx="36">
                  <c:v>56</c:v>
                </c:pt>
                <c:pt idx="37">
                  <c:v>47</c:v>
                </c:pt>
                <c:pt idx="38">
                  <c:v>38</c:v>
                </c:pt>
                <c:pt idx="39">
                  <c:v>27</c:v>
                </c:pt>
              </c:numCache>
            </c:numRef>
          </c:val>
          <c:extLst xmlns:c16r2="http://schemas.microsoft.com/office/drawing/2015/06/chart">
            <c:ext xmlns:c16="http://schemas.microsoft.com/office/drawing/2014/chart" uri="{C3380CC4-5D6E-409C-BE32-E72D297353CC}">
              <c16:uniqueId val="{00000003-9779-4FF3-A995-9060B1B6EA49}"/>
            </c:ext>
          </c:extLst>
        </c:ser>
        <c:ser>
          <c:idx val="4"/>
          <c:order val="4"/>
          <c:tx>
            <c:strRef>
              <c:f>'Screen 4 Numerical Data'!$A$9</c:f>
              <c:strCache>
                <c:ptCount val="1"/>
                <c:pt idx="0">
                  <c:v>5</c:v>
                </c:pt>
              </c:strCache>
            </c:strRef>
          </c:tx>
          <c:spPr>
            <a:solidFill>
              <a:schemeClr val="accent5"/>
            </a:solidFill>
            <a:ln>
              <a:noFill/>
            </a:ln>
            <a:effectLst/>
          </c:spPr>
          <c:invertIfNegative val="0"/>
          <c:cat>
            <c:strRef>
              <c:f>'Screen 4 Numerical Data'!$B$4:$AO$4</c:f>
              <c:strCache>
                <c:ptCount val="40"/>
                <c:pt idx="0">
                  <c:v>Solar </c:v>
                </c:pt>
                <c:pt idx="1">
                  <c:v>Water </c:v>
                </c:pt>
                <c:pt idx="2">
                  <c:v>Garson Studio Complex </c:v>
                </c:pt>
                <c:pt idx="3">
                  <c:v>Green Shade </c:v>
                </c:pt>
                <c:pt idx="4">
                  <c:v>Walkable Neighborhoods </c:v>
                </c:pt>
                <c:pt idx="5">
                  <c:v>Housing Strategies </c:v>
                </c:pt>
                <c:pt idx="6">
                  <c:v>Physical Connectivity </c:v>
                </c:pt>
                <c:pt idx="7">
                  <c:v>Pedestrian Scale </c:v>
                </c:pt>
                <c:pt idx="8">
                  <c:v>Living Infrastructure </c:v>
                </c:pt>
                <c:pt idx="9">
                  <c:v>Digital Connectivity </c:v>
                </c:pt>
                <c:pt idx="10">
                  <c:v>Emerging Media Center </c:v>
                </c:pt>
                <c:pt idx="11">
                  <c:v>Education Village </c:v>
                </c:pt>
                <c:pt idx="12">
                  <c:v>Film School </c:v>
                </c:pt>
                <c:pt idx="13">
                  <c:v>Arroyo de los Chamisos </c:v>
                </c:pt>
                <c:pt idx="14">
                  <c:v>Performing Arts Complex </c:v>
                </c:pt>
                <c:pt idx="15">
                  <c:v>The New Screen </c:v>
                </c:pt>
                <c:pt idx="16">
                  <c:v>Tech Hub </c:v>
                </c:pt>
                <c:pt idx="17">
                  <c:v>Renewed Fogelson Library </c:v>
                </c:pt>
                <c:pt idx="18">
                  <c:v>Courtyards and parks </c:v>
                </c:pt>
                <c:pt idx="19">
                  <c:v>Entrepreneur Center </c:v>
                </c:pt>
                <c:pt idx="20">
                  <c:v>Technical Training </c:v>
                </c:pt>
                <c:pt idx="21">
                  <c:v>Convert Big Box Retail </c:v>
                </c:pt>
                <c:pt idx="22">
                  <c:v>Outdoor Spaces </c:v>
                </c:pt>
                <c:pt idx="23">
                  <c:v>Pavilion Ampitheater </c:v>
                </c:pt>
                <c:pt idx="24">
                  <c:v>Transit Center </c:v>
                </c:pt>
                <c:pt idx="25">
                  <c:v>Art and Design School </c:v>
                </c:pt>
                <c:pt idx="26">
                  <c:v>Large Urban Park </c:v>
                </c:pt>
                <c:pt idx="27">
                  <c:v>Small Business Center </c:v>
                </c:pt>
                <c:pt idx="28">
                  <c:v>Joint Day Senior Care </c:v>
                </c:pt>
                <c:pt idx="29">
                  <c:v>Inviting Entrance </c:v>
                </c:pt>
                <c:pt idx="30">
                  <c:v>Art Park </c:v>
                </c:pt>
                <c:pt idx="31">
                  <c:v>Teen Center </c:v>
                </c:pt>
                <c:pt idx="32">
                  <c:v>Event Spaces </c:v>
                </c:pt>
                <c:pt idx="33">
                  <c:v>MixedUse </c:v>
                </c:pt>
                <c:pt idx="34">
                  <c:v>Premier Maker Space </c:v>
                </c:pt>
                <c:pt idx="35">
                  <c:v>Recreation Network </c:v>
                </c:pt>
                <c:pt idx="36">
                  <c:v>Campus Quad </c:v>
                </c:pt>
                <c:pt idx="37">
                  <c:v>New Plaza </c:v>
                </c:pt>
                <c:pt idx="38">
                  <c:v>Contemporary Culture Ctr </c:v>
                </c:pt>
                <c:pt idx="39">
                  <c:v>Center Civic Innovation </c:v>
                </c:pt>
              </c:strCache>
            </c:strRef>
          </c:cat>
          <c:val>
            <c:numRef>
              <c:f>'Screen 4 Numerical Data'!$B$9:$AO$9</c:f>
              <c:numCache>
                <c:formatCode>General</c:formatCode>
                <c:ptCount val="40"/>
                <c:pt idx="0">
                  <c:v>154</c:v>
                </c:pt>
                <c:pt idx="1">
                  <c:v>163</c:v>
                </c:pt>
                <c:pt idx="2">
                  <c:v>129</c:v>
                </c:pt>
                <c:pt idx="3">
                  <c:v>117</c:v>
                </c:pt>
                <c:pt idx="4">
                  <c:v>108</c:v>
                </c:pt>
                <c:pt idx="5">
                  <c:v>111</c:v>
                </c:pt>
                <c:pt idx="6">
                  <c:v>74</c:v>
                </c:pt>
                <c:pt idx="7">
                  <c:v>74</c:v>
                </c:pt>
                <c:pt idx="8">
                  <c:v>111</c:v>
                </c:pt>
                <c:pt idx="9">
                  <c:v>74</c:v>
                </c:pt>
                <c:pt idx="10">
                  <c:v>77</c:v>
                </c:pt>
                <c:pt idx="11">
                  <c:v>113</c:v>
                </c:pt>
                <c:pt idx="12">
                  <c:v>82</c:v>
                </c:pt>
                <c:pt idx="13">
                  <c:v>91</c:v>
                </c:pt>
                <c:pt idx="14">
                  <c:v>87</c:v>
                </c:pt>
                <c:pt idx="15">
                  <c:v>84</c:v>
                </c:pt>
                <c:pt idx="16">
                  <c:v>77</c:v>
                </c:pt>
                <c:pt idx="17">
                  <c:v>98</c:v>
                </c:pt>
                <c:pt idx="18">
                  <c:v>63</c:v>
                </c:pt>
                <c:pt idx="19">
                  <c:v>60</c:v>
                </c:pt>
                <c:pt idx="20">
                  <c:v>67</c:v>
                </c:pt>
                <c:pt idx="21">
                  <c:v>88</c:v>
                </c:pt>
                <c:pt idx="22">
                  <c:v>73</c:v>
                </c:pt>
                <c:pt idx="23">
                  <c:v>57</c:v>
                </c:pt>
                <c:pt idx="24">
                  <c:v>41</c:v>
                </c:pt>
                <c:pt idx="25">
                  <c:v>79</c:v>
                </c:pt>
                <c:pt idx="26">
                  <c:v>77</c:v>
                </c:pt>
                <c:pt idx="27">
                  <c:v>44</c:v>
                </c:pt>
                <c:pt idx="28">
                  <c:v>59</c:v>
                </c:pt>
                <c:pt idx="29">
                  <c:v>56</c:v>
                </c:pt>
                <c:pt idx="30">
                  <c:v>52</c:v>
                </c:pt>
                <c:pt idx="31">
                  <c:v>59</c:v>
                </c:pt>
                <c:pt idx="32">
                  <c:v>30</c:v>
                </c:pt>
                <c:pt idx="33">
                  <c:v>52</c:v>
                </c:pt>
                <c:pt idx="34">
                  <c:v>39</c:v>
                </c:pt>
                <c:pt idx="35">
                  <c:v>44</c:v>
                </c:pt>
                <c:pt idx="36">
                  <c:v>47</c:v>
                </c:pt>
                <c:pt idx="37">
                  <c:v>49</c:v>
                </c:pt>
                <c:pt idx="38">
                  <c:v>18</c:v>
                </c:pt>
                <c:pt idx="39">
                  <c:v>23</c:v>
                </c:pt>
              </c:numCache>
            </c:numRef>
          </c:val>
          <c:extLst xmlns:c16r2="http://schemas.microsoft.com/office/drawing/2015/06/chart">
            <c:ext xmlns:c16="http://schemas.microsoft.com/office/drawing/2014/chart" uri="{C3380CC4-5D6E-409C-BE32-E72D297353CC}">
              <c16:uniqueId val="{00000004-9779-4FF3-A995-9060B1B6EA49}"/>
            </c:ext>
          </c:extLst>
        </c:ser>
        <c:dLbls>
          <c:showLegendKey val="0"/>
          <c:showVal val="0"/>
          <c:showCatName val="0"/>
          <c:showSerName val="0"/>
          <c:showPercent val="0"/>
          <c:showBubbleSize val="0"/>
        </c:dLbls>
        <c:gapWidth val="150"/>
        <c:axId val="65595904"/>
        <c:axId val="75559424"/>
      </c:barChart>
      <c:lineChart>
        <c:grouping val="standard"/>
        <c:varyColors val="0"/>
        <c:ser>
          <c:idx val="5"/>
          <c:order val="5"/>
          <c:tx>
            <c:strRef>
              <c:f>'Screen 4 Numerical Data'!$A$10</c:f>
              <c:strCache>
                <c:ptCount val="1"/>
                <c:pt idx="0">
                  <c:v>Average</c:v>
                </c:pt>
              </c:strCache>
            </c:strRef>
          </c:tx>
          <c:spPr>
            <a:ln w="28575" cap="rnd">
              <a:solidFill>
                <a:srgbClr val="00B050"/>
              </a:solidFill>
              <a:round/>
            </a:ln>
            <a:effectLst/>
          </c:spPr>
          <c:marker>
            <c:symbol val="none"/>
          </c:marker>
          <c:cat>
            <c:strRef>
              <c:f>'Screen 4 Numerical Data'!$B$4:$AO$4</c:f>
              <c:strCache>
                <c:ptCount val="40"/>
                <c:pt idx="0">
                  <c:v>Solar </c:v>
                </c:pt>
                <c:pt idx="1">
                  <c:v>Water </c:v>
                </c:pt>
                <c:pt idx="2">
                  <c:v>Garson Studio Complex </c:v>
                </c:pt>
                <c:pt idx="3">
                  <c:v>Green Shade </c:v>
                </c:pt>
                <c:pt idx="4">
                  <c:v>Walkable Neighborhoods </c:v>
                </c:pt>
                <c:pt idx="5">
                  <c:v>Housing Strategies </c:v>
                </c:pt>
                <c:pt idx="6">
                  <c:v>Physical Connectivity </c:v>
                </c:pt>
                <c:pt idx="7">
                  <c:v>Pedestrian Scale </c:v>
                </c:pt>
                <c:pt idx="8">
                  <c:v>Living Infrastructure </c:v>
                </c:pt>
                <c:pt idx="9">
                  <c:v>Digital Connectivity </c:v>
                </c:pt>
                <c:pt idx="10">
                  <c:v>Emerging Media Center </c:v>
                </c:pt>
                <c:pt idx="11">
                  <c:v>Education Village </c:v>
                </c:pt>
                <c:pt idx="12">
                  <c:v>Film School </c:v>
                </c:pt>
                <c:pt idx="13">
                  <c:v>Arroyo de los Chamisos </c:v>
                </c:pt>
                <c:pt idx="14">
                  <c:v>Performing Arts Complex </c:v>
                </c:pt>
                <c:pt idx="15">
                  <c:v>The New Screen </c:v>
                </c:pt>
                <c:pt idx="16">
                  <c:v>Tech Hub </c:v>
                </c:pt>
                <c:pt idx="17">
                  <c:v>Renewed Fogelson Library </c:v>
                </c:pt>
                <c:pt idx="18">
                  <c:v>Courtyards and parks </c:v>
                </c:pt>
                <c:pt idx="19">
                  <c:v>Entrepreneur Center </c:v>
                </c:pt>
                <c:pt idx="20">
                  <c:v>Technical Training </c:v>
                </c:pt>
                <c:pt idx="21">
                  <c:v>Convert Big Box Retail </c:v>
                </c:pt>
                <c:pt idx="22">
                  <c:v>Outdoor Spaces </c:v>
                </c:pt>
                <c:pt idx="23">
                  <c:v>Pavilion Ampitheater </c:v>
                </c:pt>
                <c:pt idx="24">
                  <c:v>Transit Center </c:v>
                </c:pt>
                <c:pt idx="25">
                  <c:v>Art and Design School </c:v>
                </c:pt>
                <c:pt idx="26">
                  <c:v>Large Urban Park </c:v>
                </c:pt>
                <c:pt idx="27">
                  <c:v>Small Business Center </c:v>
                </c:pt>
                <c:pt idx="28">
                  <c:v>Joint Day Senior Care </c:v>
                </c:pt>
                <c:pt idx="29">
                  <c:v>Inviting Entrance </c:v>
                </c:pt>
                <c:pt idx="30">
                  <c:v>Art Park </c:v>
                </c:pt>
                <c:pt idx="31">
                  <c:v>Teen Center </c:v>
                </c:pt>
                <c:pt idx="32">
                  <c:v>Event Spaces </c:v>
                </c:pt>
                <c:pt idx="33">
                  <c:v>MixedUse </c:v>
                </c:pt>
                <c:pt idx="34">
                  <c:v>Premier Maker Space </c:v>
                </c:pt>
                <c:pt idx="35">
                  <c:v>Recreation Network </c:v>
                </c:pt>
                <c:pt idx="36">
                  <c:v>Campus Quad </c:v>
                </c:pt>
                <c:pt idx="37">
                  <c:v>New Plaza </c:v>
                </c:pt>
                <c:pt idx="38">
                  <c:v>Contemporary Culture Ctr </c:v>
                </c:pt>
                <c:pt idx="39">
                  <c:v>Center Civic Innovation </c:v>
                </c:pt>
              </c:strCache>
            </c:strRef>
          </c:cat>
          <c:val>
            <c:numRef>
              <c:f>'Screen 4 Numerical Data'!$B$10:$AO$10</c:f>
              <c:numCache>
                <c:formatCode>0.000</c:formatCode>
                <c:ptCount val="40"/>
                <c:pt idx="0">
                  <c:v>4.5483870967741939</c:v>
                </c:pt>
                <c:pt idx="1">
                  <c:v>4.4710743801652892</c:v>
                </c:pt>
                <c:pt idx="2">
                  <c:v>4.3490566037735849</c:v>
                </c:pt>
                <c:pt idx="3">
                  <c:v>4.216981132075472</c:v>
                </c:pt>
                <c:pt idx="4">
                  <c:v>4.215686274509804</c:v>
                </c:pt>
                <c:pt idx="5">
                  <c:v>4.1893203883495147</c:v>
                </c:pt>
                <c:pt idx="6">
                  <c:v>4.1849315068493151</c:v>
                </c:pt>
                <c:pt idx="7">
                  <c:v>4.166666666666667</c:v>
                </c:pt>
                <c:pt idx="8">
                  <c:v>4.1650943396226419</c:v>
                </c:pt>
                <c:pt idx="9">
                  <c:v>4.1205673758865249</c:v>
                </c:pt>
                <c:pt idx="10">
                  <c:v>3.9732620320855614</c:v>
                </c:pt>
                <c:pt idx="11">
                  <c:v>3.961977186311787</c:v>
                </c:pt>
                <c:pt idx="12">
                  <c:v>3.9255319148936172</c:v>
                </c:pt>
                <c:pt idx="13">
                  <c:v>3.8809523809523809</c:v>
                </c:pt>
                <c:pt idx="14">
                  <c:v>3.8726415094339623</c:v>
                </c:pt>
                <c:pt idx="15">
                  <c:v>3.8571428571428572</c:v>
                </c:pt>
                <c:pt idx="16">
                  <c:v>3.8115183246073299</c:v>
                </c:pt>
                <c:pt idx="17">
                  <c:v>3.7370689655172415</c:v>
                </c:pt>
                <c:pt idx="18">
                  <c:v>3.6878048780487807</c:v>
                </c:pt>
                <c:pt idx="19">
                  <c:v>3.6635071090047395</c:v>
                </c:pt>
                <c:pt idx="20">
                  <c:v>3.6455026455026456</c:v>
                </c:pt>
                <c:pt idx="21">
                  <c:v>3.6419213973799125</c:v>
                </c:pt>
                <c:pt idx="22">
                  <c:v>3.6330275229357798</c:v>
                </c:pt>
                <c:pt idx="23">
                  <c:v>3.6086956521739131</c:v>
                </c:pt>
                <c:pt idx="24">
                  <c:v>3.5379310344827588</c:v>
                </c:pt>
                <c:pt idx="25">
                  <c:v>3.5299145299145298</c:v>
                </c:pt>
                <c:pt idx="26">
                  <c:v>3.5081300813008132</c:v>
                </c:pt>
                <c:pt idx="27">
                  <c:v>3.4764397905759163</c:v>
                </c:pt>
                <c:pt idx="28">
                  <c:v>3.4611872146118721</c:v>
                </c:pt>
                <c:pt idx="29">
                  <c:v>3.4424242424242424</c:v>
                </c:pt>
                <c:pt idx="30">
                  <c:v>3.4108108108108106</c:v>
                </c:pt>
                <c:pt idx="31">
                  <c:v>3.3809523809523809</c:v>
                </c:pt>
                <c:pt idx="32">
                  <c:v>3.3641304347826089</c:v>
                </c:pt>
                <c:pt idx="33">
                  <c:v>3.3609756097560974</c:v>
                </c:pt>
                <c:pt idx="34">
                  <c:v>3.3157894736842106</c:v>
                </c:pt>
                <c:pt idx="35">
                  <c:v>3.2949308755760369</c:v>
                </c:pt>
                <c:pt idx="36">
                  <c:v>3.2838427947598254</c:v>
                </c:pt>
                <c:pt idx="37">
                  <c:v>3.1302325581395349</c:v>
                </c:pt>
                <c:pt idx="38">
                  <c:v>2.903225806451613</c:v>
                </c:pt>
                <c:pt idx="39">
                  <c:v>2.7578947368421054</c:v>
                </c:pt>
              </c:numCache>
            </c:numRef>
          </c:val>
          <c:smooth val="0"/>
          <c:extLst xmlns:c16r2="http://schemas.microsoft.com/office/drawing/2015/06/chart">
            <c:ext xmlns:c16="http://schemas.microsoft.com/office/drawing/2014/chart" uri="{C3380CC4-5D6E-409C-BE32-E72D297353CC}">
              <c16:uniqueId val="{00000005-9779-4FF3-A995-9060B1B6EA49}"/>
            </c:ext>
          </c:extLst>
        </c:ser>
        <c:dLbls>
          <c:showLegendKey val="0"/>
          <c:showVal val="0"/>
          <c:showCatName val="0"/>
          <c:showSerName val="0"/>
          <c:showPercent val="0"/>
          <c:showBubbleSize val="0"/>
        </c:dLbls>
        <c:marker val="1"/>
        <c:smooth val="0"/>
        <c:axId val="65596416"/>
        <c:axId val="75560000"/>
      </c:lineChart>
      <c:catAx>
        <c:axId val="65595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559424"/>
        <c:crosses val="autoZero"/>
        <c:auto val="1"/>
        <c:lblAlgn val="ctr"/>
        <c:lblOffset val="100"/>
        <c:noMultiLvlLbl val="0"/>
      </c:catAx>
      <c:valAx>
        <c:axId val="75559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595904"/>
        <c:crosses val="autoZero"/>
        <c:crossBetween val="between"/>
      </c:valAx>
      <c:valAx>
        <c:axId val="75560000"/>
        <c:scaling>
          <c:orientation val="minMax"/>
        </c:scaling>
        <c:delete val="0"/>
        <c:axPos val="r"/>
        <c:numFmt formatCode="0.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596416"/>
        <c:crosses val="max"/>
        <c:crossBetween val="between"/>
      </c:valAx>
      <c:catAx>
        <c:axId val="65596416"/>
        <c:scaling>
          <c:orientation val="minMax"/>
        </c:scaling>
        <c:delete val="1"/>
        <c:axPos val="b"/>
        <c:numFmt formatCode="General" sourceLinked="1"/>
        <c:majorTickMark val="out"/>
        <c:minorTickMark val="none"/>
        <c:tickLblPos val="nextTo"/>
        <c:crossAx val="7556000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Art</a:t>
            </a:r>
            <a:r>
              <a:rPr lang="en-CA" baseline="0"/>
              <a:t> &amp; Creativity Center</a:t>
            </a:r>
          </a:p>
        </c:rich>
      </c:tx>
      <c:overlay val="0"/>
      <c:spPr>
        <a:noFill/>
        <a:ln>
          <a:noFill/>
        </a:ln>
        <a:effectLst/>
      </c:spPr>
    </c:title>
    <c:autoTitleDeleted val="0"/>
    <c:plotArea>
      <c:layout/>
      <c:barChart>
        <c:barDir val="col"/>
        <c:grouping val="clustered"/>
        <c:varyColors val="0"/>
        <c:ser>
          <c:idx val="0"/>
          <c:order val="0"/>
          <c:tx>
            <c:strRef>
              <c:f>'Screen 4 Numerical Data'!$I$32</c:f>
              <c:strCache>
                <c:ptCount val="1"/>
                <c:pt idx="0">
                  <c:v>1</c:v>
                </c:pt>
              </c:strCache>
            </c:strRef>
          </c:tx>
          <c:spPr>
            <a:solidFill>
              <a:schemeClr val="accent1"/>
            </a:solidFill>
            <a:ln>
              <a:noFill/>
            </a:ln>
            <a:effectLst/>
          </c:spPr>
          <c:invertIfNegative val="0"/>
          <c:cat>
            <c:strRef>
              <c:f>'Screen 4 Numerical Data'!$J$31:$N$31</c:f>
              <c:strCache>
                <c:ptCount val="5"/>
                <c:pt idx="0">
                  <c:v>Garson Studio Complex </c:v>
                </c:pt>
                <c:pt idx="1">
                  <c:v>Film School </c:v>
                </c:pt>
                <c:pt idx="2">
                  <c:v>The New Screen </c:v>
                </c:pt>
                <c:pt idx="3">
                  <c:v>Emerging Media Center </c:v>
                </c:pt>
                <c:pt idx="4">
                  <c:v>Technical Training </c:v>
                </c:pt>
              </c:strCache>
            </c:strRef>
          </c:cat>
          <c:val>
            <c:numRef>
              <c:f>'Screen 4 Numerical Data'!$J$32:$N$32</c:f>
              <c:numCache>
                <c:formatCode>General</c:formatCode>
                <c:ptCount val="5"/>
                <c:pt idx="0">
                  <c:v>3</c:v>
                </c:pt>
                <c:pt idx="1">
                  <c:v>9</c:v>
                </c:pt>
                <c:pt idx="2">
                  <c:v>17</c:v>
                </c:pt>
                <c:pt idx="3">
                  <c:v>9</c:v>
                </c:pt>
                <c:pt idx="4">
                  <c:v>18</c:v>
                </c:pt>
              </c:numCache>
            </c:numRef>
          </c:val>
          <c:extLst xmlns:c16r2="http://schemas.microsoft.com/office/drawing/2015/06/chart">
            <c:ext xmlns:c16="http://schemas.microsoft.com/office/drawing/2014/chart" uri="{C3380CC4-5D6E-409C-BE32-E72D297353CC}">
              <c16:uniqueId val="{00000000-ED49-4DF4-9982-FD688E8521AB}"/>
            </c:ext>
          </c:extLst>
        </c:ser>
        <c:ser>
          <c:idx val="1"/>
          <c:order val="1"/>
          <c:tx>
            <c:strRef>
              <c:f>'Screen 4 Numerical Data'!$I$33</c:f>
              <c:strCache>
                <c:ptCount val="1"/>
                <c:pt idx="0">
                  <c:v>2</c:v>
                </c:pt>
              </c:strCache>
            </c:strRef>
          </c:tx>
          <c:spPr>
            <a:solidFill>
              <a:schemeClr val="accent2"/>
            </a:solidFill>
            <a:ln>
              <a:noFill/>
            </a:ln>
            <a:effectLst/>
          </c:spPr>
          <c:invertIfNegative val="0"/>
          <c:cat>
            <c:strRef>
              <c:f>'Screen 4 Numerical Data'!$J$31:$N$31</c:f>
              <c:strCache>
                <c:ptCount val="5"/>
                <c:pt idx="0">
                  <c:v>Garson Studio Complex </c:v>
                </c:pt>
                <c:pt idx="1">
                  <c:v>Film School </c:v>
                </c:pt>
                <c:pt idx="2">
                  <c:v>The New Screen </c:v>
                </c:pt>
                <c:pt idx="3">
                  <c:v>Emerging Media Center </c:v>
                </c:pt>
                <c:pt idx="4">
                  <c:v>Technical Training </c:v>
                </c:pt>
              </c:strCache>
            </c:strRef>
          </c:cat>
          <c:val>
            <c:numRef>
              <c:f>'Screen 4 Numerical Data'!$J$33:$N$33</c:f>
              <c:numCache>
                <c:formatCode>General</c:formatCode>
                <c:ptCount val="5"/>
                <c:pt idx="0">
                  <c:v>8</c:v>
                </c:pt>
                <c:pt idx="1">
                  <c:v>14</c:v>
                </c:pt>
                <c:pt idx="2">
                  <c:v>16</c:v>
                </c:pt>
                <c:pt idx="3">
                  <c:v>11</c:v>
                </c:pt>
                <c:pt idx="4">
                  <c:v>22</c:v>
                </c:pt>
              </c:numCache>
            </c:numRef>
          </c:val>
          <c:extLst xmlns:c16r2="http://schemas.microsoft.com/office/drawing/2015/06/chart">
            <c:ext xmlns:c16="http://schemas.microsoft.com/office/drawing/2014/chart" uri="{C3380CC4-5D6E-409C-BE32-E72D297353CC}">
              <c16:uniqueId val="{00000001-ED49-4DF4-9982-FD688E8521AB}"/>
            </c:ext>
          </c:extLst>
        </c:ser>
        <c:ser>
          <c:idx val="2"/>
          <c:order val="2"/>
          <c:tx>
            <c:strRef>
              <c:f>'Screen 4 Numerical Data'!$I$34</c:f>
              <c:strCache>
                <c:ptCount val="1"/>
                <c:pt idx="0">
                  <c:v>3</c:v>
                </c:pt>
              </c:strCache>
            </c:strRef>
          </c:tx>
          <c:spPr>
            <a:solidFill>
              <a:schemeClr val="accent3"/>
            </a:solidFill>
            <a:ln>
              <a:noFill/>
            </a:ln>
            <a:effectLst/>
          </c:spPr>
          <c:invertIfNegative val="0"/>
          <c:cat>
            <c:strRef>
              <c:f>'Screen 4 Numerical Data'!$J$31:$N$31</c:f>
              <c:strCache>
                <c:ptCount val="5"/>
                <c:pt idx="0">
                  <c:v>Garson Studio Complex </c:v>
                </c:pt>
                <c:pt idx="1">
                  <c:v>Film School </c:v>
                </c:pt>
                <c:pt idx="2">
                  <c:v>The New Screen </c:v>
                </c:pt>
                <c:pt idx="3">
                  <c:v>Emerging Media Center </c:v>
                </c:pt>
                <c:pt idx="4">
                  <c:v>Technical Training </c:v>
                </c:pt>
              </c:strCache>
            </c:strRef>
          </c:cat>
          <c:val>
            <c:numRef>
              <c:f>'Screen 4 Numerical Data'!$J$34:$N$34</c:f>
              <c:numCache>
                <c:formatCode>General</c:formatCode>
                <c:ptCount val="5"/>
                <c:pt idx="0">
                  <c:v>30</c:v>
                </c:pt>
                <c:pt idx="1">
                  <c:v>41</c:v>
                </c:pt>
                <c:pt idx="2">
                  <c:v>28</c:v>
                </c:pt>
                <c:pt idx="3">
                  <c:v>33</c:v>
                </c:pt>
                <c:pt idx="4">
                  <c:v>36</c:v>
                </c:pt>
              </c:numCache>
            </c:numRef>
          </c:val>
          <c:extLst xmlns:c16r2="http://schemas.microsoft.com/office/drawing/2015/06/chart">
            <c:ext xmlns:c16="http://schemas.microsoft.com/office/drawing/2014/chart" uri="{C3380CC4-5D6E-409C-BE32-E72D297353CC}">
              <c16:uniqueId val="{00000002-ED49-4DF4-9982-FD688E8521AB}"/>
            </c:ext>
          </c:extLst>
        </c:ser>
        <c:ser>
          <c:idx val="3"/>
          <c:order val="3"/>
          <c:tx>
            <c:strRef>
              <c:f>'Screen 4 Numerical Data'!$I$35</c:f>
              <c:strCache>
                <c:ptCount val="1"/>
                <c:pt idx="0">
                  <c:v>4</c:v>
                </c:pt>
              </c:strCache>
            </c:strRef>
          </c:tx>
          <c:spPr>
            <a:solidFill>
              <a:schemeClr val="accent4"/>
            </a:solidFill>
            <a:ln>
              <a:noFill/>
            </a:ln>
            <a:effectLst/>
          </c:spPr>
          <c:invertIfNegative val="0"/>
          <c:cat>
            <c:strRef>
              <c:f>'Screen 4 Numerical Data'!$J$31:$N$31</c:f>
              <c:strCache>
                <c:ptCount val="5"/>
                <c:pt idx="0">
                  <c:v>Garson Studio Complex </c:v>
                </c:pt>
                <c:pt idx="1">
                  <c:v>Film School </c:v>
                </c:pt>
                <c:pt idx="2">
                  <c:v>The New Screen </c:v>
                </c:pt>
                <c:pt idx="3">
                  <c:v>Emerging Media Center </c:v>
                </c:pt>
                <c:pt idx="4">
                  <c:v>Technical Training </c:v>
                </c:pt>
              </c:strCache>
            </c:strRef>
          </c:cat>
          <c:val>
            <c:numRef>
              <c:f>'Screen 4 Numerical Data'!$J$35:$N$35</c:f>
              <c:numCache>
                <c:formatCode>General</c:formatCode>
                <c:ptCount val="5"/>
                <c:pt idx="0">
                  <c:v>42</c:v>
                </c:pt>
                <c:pt idx="1">
                  <c:v>42</c:v>
                </c:pt>
                <c:pt idx="2">
                  <c:v>44</c:v>
                </c:pt>
                <c:pt idx="3">
                  <c:v>57</c:v>
                </c:pt>
                <c:pt idx="4">
                  <c:v>46</c:v>
                </c:pt>
              </c:numCache>
            </c:numRef>
          </c:val>
          <c:extLst xmlns:c16r2="http://schemas.microsoft.com/office/drawing/2015/06/chart">
            <c:ext xmlns:c16="http://schemas.microsoft.com/office/drawing/2014/chart" uri="{C3380CC4-5D6E-409C-BE32-E72D297353CC}">
              <c16:uniqueId val="{00000003-ED49-4DF4-9982-FD688E8521AB}"/>
            </c:ext>
          </c:extLst>
        </c:ser>
        <c:ser>
          <c:idx val="4"/>
          <c:order val="4"/>
          <c:tx>
            <c:strRef>
              <c:f>'Screen 4 Numerical Data'!$I$36</c:f>
              <c:strCache>
                <c:ptCount val="1"/>
                <c:pt idx="0">
                  <c:v>5</c:v>
                </c:pt>
              </c:strCache>
            </c:strRef>
          </c:tx>
          <c:spPr>
            <a:solidFill>
              <a:schemeClr val="accent5"/>
            </a:solidFill>
            <a:ln>
              <a:noFill/>
            </a:ln>
            <a:effectLst/>
          </c:spPr>
          <c:invertIfNegative val="0"/>
          <c:cat>
            <c:strRef>
              <c:f>'Screen 4 Numerical Data'!$J$31:$N$31</c:f>
              <c:strCache>
                <c:ptCount val="5"/>
                <c:pt idx="0">
                  <c:v>Garson Studio Complex </c:v>
                </c:pt>
                <c:pt idx="1">
                  <c:v>Film School </c:v>
                </c:pt>
                <c:pt idx="2">
                  <c:v>The New Screen </c:v>
                </c:pt>
                <c:pt idx="3">
                  <c:v>Emerging Media Center </c:v>
                </c:pt>
                <c:pt idx="4">
                  <c:v>Technical Training </c:v>
                </c:pt>
              </c:strCache>
            </c:strRef>
          </c:cat>
          <c:val>
            <c:numRef>
              <c:f>'Screen 4 Numerical Data'!$J$36:$N$36</c:f>
              <c:numCache>
                <c:formatCode>General</c:formatCode>
                <c:ptCount val="5"/>
                <c:pt idx="0">
                  <c:v>129</c:v>
                </c:pt>
                <c:pt idx="1">
                  <c:v>82</c:v>
                </c:pt>
                <c:pt idx="2">
                  <c:v>84</c:v>
                </c:pt>
                <c:pt idx="3">
                  <c:v>77</c:v>
                </c:pt>
                <c:pt idx="4">
                  <c:v>67</c:v>
                </c:pt>
              </c:numCache>
            </c:numRef>
          </c:val>
          <c:extLst xmlns:c16r2="http://schemas.microsoft.com/office/drawing/2015/06/chart">
            <c:ext xmlns:c16="http://schemas.microsoft.com/office/drawing/2014/chart" uri="{C3380CC4-5D6E-409C-BE32-E72D297353CC}">
              <c16:uniqueId val="{00000004-ED49-4DF4-9982-FD688E8521AB}"/>
            </c:ext>
          </c:extLst>
        </c:ser>
        <c:dLbls>
          <c:showLegendKey val="0"/>
          <c:showVal val="0"/>
          <c:showCatName val="0"/>
          <c:showSerName val="0"/>
          <c:showPercent val="0"/>
          <c:showBubbleSize val="0"/>
        </c:dLbls>
        <c:gapWidth val="150"/>
        <c:axId val="65782272"/>
        <c:axId val="75562304"/>
      </c:barChart>
      <c:lineChart>
        <c:grouping val="standard"/>
        <c:varyColors val="0"/>
        <c:ser>
          <c:idx val="5"/>
          <c:order val="5"/>
          <c:tx>
            <c:strRef>
              <c:f>'Screen 4 Numerical Data'!$I$37</c:f>
              <c:strCache>
                <c:ptCount val="1"/>
                <c:pt idx="0">
                  <c:v>Average</c:v>
                </c:pt>
              </c:strCache>
            </c:strRef>
          </c:tx>
          <c:spPr>
            <a:ln w="28575" cap="rnd">
              <a:solidFill>
                <a:schemeClr val="accent6"/>
              </a:solidFill>
              <a:round/>
            </a:ln>
            <a:effectLst/>
          </c:spPr>
          <c:marker>
            <c:symbol val="none"/>
          </c:marker>
          <c:cat>
            <c:strRef>
              <c:f>'Screen 4 Numerical Data'!$J$31:$N$31</c:f>
              <c:strCache>
                <c:ptCount val="5"/>
                <c:pt idx="0">
                  <c:v>Garson Studio Complex </c:v>
                </c:pt>
                <c:pt idx="1">
                  <c:v>Film School </c:v>
                </c:pt>
                <c:pt idx="2">
                  <c:v>The New Screen </c:v>
                </c:pt>
                <c:pt idx="3">
                  <c:v>Emerging Media Center </c:v>
                </c:pt>
                <c:pt idx="4">
                  <c:v>Technical Training </c:v>
                </c:pt>
              </c:strCache>
            </c:strRef>
          </c:cat>
          <c:val>
            <c:numRef>
              <c:f>'Screen 4 Numerical Data'!$J$37:$N$37</c:f>
              <c:numCache>
                <c:formatCode>General</c:formatCode>
                <c:ptCount val="5"/>
                <c:pt idx="0">
                  <c:v>4.3490566037735849</c:v>
                </c:pt>
                <c:pt idx="1">
                  <c:v>3.9255319148936172</c:v>
                </c:pt>
                <c:pt idx="2">
                  <c:v>3.8571428571428572</c:v>
                </c:pt>
                <c:pt idx="3">
                  <c:v>3.9732620320855614</c:v>
                </c:pt>
                <c:pt idx="4">
                  <c:v>3.6455026455026456</c:v>
                </c:pt>
              </c:numCache>
            </c:numRef>
          </c:val>
          <c:smooth val="0"/>
          <c:extLst xmlns:c16r2="http://schemas.microsoft.com/office/drawing/2015/06/chart">
            <c:ext xmlns:c16="http://schemas.microsoft.com/office/drawing/2014/chart" uri="{C3380CC4-5D6E-409C-BE32-E72D297353CC}">
              <c16:uniqueId val="{00000005-ED49-4DF4-9982-FD688E8521AB}"/>
            </c:ext>
          </c:extLst>
        </c:ser>
        <c:dLbls>
          <c:showLegendKey val="0"/>
          <c:showVal val="0"/>
          <c:showCatName val="0"/>
          <c:showSerName val="0"/>
          <c:showPercent val="0"/>
          <c:showBubbleSize val="0"/>
        </c:dLbls>
        <c:marker val="1"/>
        <c:smooth val="0"/>
        <c:axId val="65782784"/>
        <c:axId val="65822720"/>
      </c:lineChart>
      <c:catAx>
        <c:axId val="65782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562304"/>
        <c:crosses val="autoZero"/>
        <c:auto val="1"/>
        <c:lblAlgn val="ctr"/>
        <c:lblOffset val="100"/>
        <c:noMultiLvlLbl val="0"/>
      </c:catAx>
      <c:valAx>
        <c:axId val="755623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782272"/>
        <c:crosses val="autoZero"/>
        <c:crossBetween val="between"/>
      </c:valAx>
      <c:valAx>
        <c:axId val="6582272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782784"/>
        <c:crosses val="max"/>
        <c:crossBetween val="between"/>
      </c:valAx>
      <c:catAx>
        <c:axId val="65782784"/>
        <c:scaling>
          <c:orientation val="minMax"/>
        </c:scaling>
        <c:delete val="1"/>
        <c:axPos val="b"/>
        <c:numFmt formatCode="General" sourceLinked="1"/>
        <c:majorTickMark val="out"/>
        <c:minorTickMark val="none"/>
        <c:tickLblPos val="nextTo"/>
        <c:crossAx val="658227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Art &amp; Creativity Center</a:t>
            </a:r>
          </a:p>
        </c:rich>
      </c:tx>
      <c:overlay val="0"/>
      <c:spPr>
        <a:noFill/>
        <a:ln>
          <a:noFill/>
        </a:ln>
        <a:effectLst/>
      </c:spPr>
    </c:title>
    <c:autoTitleDeleted val="0"/>
    <c:plotArea>
      <c:layout/>
      <c:barChart>
        <c:barDir val="col"/>
        <c:grouping val="clustered"/>
        <c:varyColors val="0"/>
        <c:ser>
          <c:idx val="0"/>
          <c:order val="0"/>
          <c:tx>
            <c:strRef>
              <c:f>'Screen 4 Numerical Data'!$A$32</c:f>
              <c:strCache>
                <c:ptCount val="1"/>
                <c:pt idx="0">
                  <c:v>1</c:v>
                </c:pt>
              </c:strCache>
            </c:strRef>
          </c:tx>
          <c:spPr>
            <a:solidFill>
              <a:schemeClr val="accent1"/>
            </a:solidFill>
            <a:ln>
              <a:noFill/>
            </a:ln>
            <a:effectLst/>
          </c:spPr>
          <c:invertIfNegative val="0"/>
          <c:cat>
            <c:strRef>
              <c:f>'Screen 4 Numerical Data'!$B$31:$F$31</c:f>
              <c:strCache>
                <c:ptCount val="5"/>
                <c:pt idx="0">
                  <c:v>Performing Arts Complex </c:v>
                </c:pt>
                <c:pt idx="1">
                  <c:v>Contemporary Culture Ctr </c:v>
                </c:pt>
                <c:pt idx="2">
                  <c:v>Pavilion Ampitheater </c:v>
                </c:pt>
                <c:pt idx="3">
                  <c:v>Event Spaces </c:v>
                </c:pt>
                <c:pt idx="4">
                  <c:v>Art Park </c:v>
                </c:pt>
              </c:strCache>
            </c:strRef>
          </c:cat>
          <c:val>
            <c:numRef>
              <c:f>'Screen 4 Numerical Data'!$B$32:$F$32</c:f>
              <c:numCache>
                <c:formatCode>General</c:formatCode>
                <c:ptCount val="5"/>
                <c:pt idx="0">
                  <c:v>12</c:v>
                </c:pt>
                <c:pt idx="1">
                  <c:v>26</c:v>
                </c:pt>
                <c:pt idx="2">
                  <c:v>10</c:v>
                </c:pt>
                <c:pt idx="3">
                  <c:v>9</c:v>
                </c:pt>
                <c:pt idx="4">
                  <c:v>19</c:v>
                </c:pt>
              </c:numCache>
            </c:numRef>
          </c:val>
          <c:extLst xmlns:c16r2="http://schemas.microsoft.com/office/drawing/2015/06/chart">
            <c:ext xmlns:c16="http://schemas.microsoft.com/office/drawing/2014/chart" uri="{C3380CC4-5D6E-409C-BE32-E72D297353CC}">
              <c16:uniqueId val="{00000000-22E1-4169-80D7-1D730BF2D220}"/>
            </c:ext>
          </c:extLst>
        </c:ser>
        <c:ser>
          <c:idx val="1"/>
          <c:order val="1"/>
          <c:tx>
            <c:strRef>
              <c:f>'Screen 4 Numerical Data'!$A$33</c:f>
              <c:strCache>
                <c:ptCount val="1"/>
                <c:pt idx="0">
                  <c:v>2</c:v>
                </c:pt>
              </c:strCache>
            </c:strRef>
          </c:tx>
          <c:spPr>
            <a:solidFill>
              <a:schemeClr val="accent2"/>
            </a:solidFill>
            <a:ln>
              <a:noFill/>
            </a:ln>
            <a:effectLst/>
          </c:spPr>
          <c:invertIfNegative val="0"/>
          <c:cat>
            <c:strRef>
              <c:f>'Screen 4 Numerical Data'!$B$31:$F$31</c:f>
              <c:strCache>
                <c:ptCount val="5"/>
                <c:pt idx="0">
                  <c:v>Performing Arts Complex </c:v>
                </c:pt>
                <c:pt idx="1">
                  <c:v>Contemporary Culture Ctr </c:v>
                </c:pt>
                <c:pt idx="2">
                  <c:v>Pavilion Ampitheater </c:v>
                </c:pt>
                <c:pt idx="3">
                  <c:v>Event Spaces </c:v>
                </c:pt>
                <c:pt idx="4">
                  <c:v>Art Park </c:v>
                </c:pt>
              </c:strCache>
            </c:strRef>
          </c:cat>
          <c:val>
            <c:numRef>
              <c:f>'Screen 4 Numerical Data'!$B$33:$F$33</c:f>
              <c:numCache>
                <c:formatCode>General</c:formatCode>
                <c:ptCount val="5"/>
                <c:pt idx="0">
                  <c:v>17</c:v>
                </c:pt>
                <c:pt idx="1">
                  <c:v>40</c:v>
                </c:pt>
                <c:pt idx="2">
                  <c:v>24</c:v>
                </c:pt>
                <c:pt idx="3">
                  <c:v>28</c:v>
                </c:pt>
                <c:pt idx="4">
                  <c:v>30</c:v>
                </c:pt>
              </c:numCache>
            </c:numRef>
          </c:val>
          <c:extLst xmlns:c16r2="http://schemas.microsoft.com/office/drawing/2015/06/chart">
            <c:ext xmlns:c16="http://schemas.microsoft.com/office/drawing/2014/chart" uri="{C3380CC4-5D6E-409C-BE32-E72D297353CC}">
              <c16:uniqueId val="{00000001-22E1-4169-80D7-1D730BF2D220}"/>
            </c:ext>
          </c:extLst>
        </c:ser>
        <c:ser>
          <c:idx val="2"/>
          <c:order val="2"/>
          <c:tx>
            <c:strRef>
              <c:f>'Screen 4 Numerical Data'!$A$34</c:f>
              <c:strCache>
                <c:ptCount val="1"/>
                <c:pt idx="0">
                  <c:v>3</c:v>
                </c:pt>
              </c:strCache>
            </c:strRef>
          </c:tx>
          <c:spPr>
            <a:solidFill>
              <a:schemeClr val="accent3"/>
            </a:solidFill>
            <a:ln>
              <a:noFill/>
            </a:ln>
            <a:effectLst/>
          </c:spPr>
          <c:invertIfNegative val="0"/>
          <c:cat>
            <c:strRef>
              <c:f>'Screen 4 Numerical Data'!$B$31:$F$31</c:f>
              <c:strCache>
                <c:ptCount val="5"/>
                <c:pt idx="0">
                  <c:v>Performing Arts Complex </c:v>
                </c:pt>
                <c:pt idx="1">
                  <c:v>Contemporary Culture Ctr </c:v>
                </c:pt>
                <c:pt idx="2">
                  <c:v>Pavilion Ampitheater </c:v>
                </c:pt>
                <c:pt idx="3">
                  <c:v>Event Spaces </c:v>
                </c:pt>
                <c:pt idx="4">
                  <c:v>Art Park </c:v>
                </c:pt>
              </c:strCache>
            </c:strRef>
          </c:cat>
          <c:val>
            <c:numRef>
              <c:f>'Screen 4 Numerical Data'!$B$34:$F$34</c:f>
              <c:numCache>
                <c:formatCode>General</c:formatCode>
                <c:ptCount val="5"/>
                <c:pt idx="0">
                  <c:v>44</c:v>
                </c:pt>
                <c:pt idx="1">
                  <c:v>64</c:v>
                </c:pt>
                <c:pt idx="2">
                  <c:v>51</c:v>
                </c:pt>
                <c:pt idx="3">
                  <c:v>64</c:v>
                </c:pt>
                <c:pt idx="4">
                  <c:v>44</c:v>
                </c:pt>
              </c:numCache>
            </c:numRef>
          </c:val>
          <c:extLst xmlns:c16r2="http://schemas.microsoft.com/office/drawing/2015/06/chart">
            <c:ext xmlns:c16="http://schemas.microsoft.com/office/drawing/2014/chart" uri="{C3380CC4-5D6E-409C-BE32-E72D297353CC}">
              <c16:uniqueId val="{00000002-22E1-4169-80D7-1D730BF2D220}"/>
            </c:ext>
          </c:extLst>
        </c:ser>
        <c:ser>
          <c:idx val="3"/>
          <c:order val="3"/>
          <c:tx>
            <c:strRef>
              <c:f>'Screen 4 Numerical Data'!$A$35</c:f>
              <c:strCache>
                <c:ptCount val="1"/>
                <c:pt idx="0">
                  <c:v>4</c:v>
                </c:pt>
              </c:strCache>
            </c:strRef>
          </c:tx>
          <c:spPr>
            <a:solidFill>
              <a:schemeClr val="accent4"/>
            </a:solidFill>
            <a:ln>
              <a:noFill/>
            </a:ln>
            <a:effectLst/>
          </c:spPr>
          <c:invertIfNegative val="0"/>
          <c:cat>
            <c:strRef>
              <c:f>'Screen 4 Numerical Data'!$B$31:$F$31</c:f>
              <c:strCache>
                <c:ptCount val="5"/>
                <c:pt idx="0">
                  <c:v>Performing Arts Complex </c:v>
                </c:pt>
                <c:pt idx="1">
                  <c:v>Contemporary Culture Ctr </c:v>
                </c:pt>
                <c:pt idx="2">
                  <c:v>Pavilion Ampitheater </c:v>
                </c:pt>
                <c:pt idx="3">
                  <c:v>Event Spaces </c:v>
                </c:pt>
                <c:pt idx="4">
                  <c:v>Art Park </c:v>
                </c:pt>
              </c:strCache>
            </c:strRef>
          </c:cat>
          <c:val>
            <c:numRef>
              <c:f>'Screen 4 Numerical Data'!$B$35:$F$35</c:f>
              <c:numCache>
                <c:formatCode>General</c:formatCode>
                <c:ptCount val="5"/>
                <c:pt idx="0">
                  <c:v>52</c:v>
                </c:pt>
                <c:pt idx="1">
                  <c:v>38</c:v>
                </c:pt>
                <c:pt idx="2">
                  <c:v>42</c:v>
                </c:pt>
                <c:pt idx="3">
                  <c:v>53</c:v>
                </c:pt>
                <c:pt idx="4">
                  <c:v>40</c:v>
                </c:pt>
              </c:numCache>
            </c:numRef>
          </c:val>
          <c:extLst xmlns:c16r2="http://schemas.microsoft.com/office/drawing/2015/06/chart">
            <c:ext xmlns:c16="http://schemas.microsoft.com/office/drawing/2014/chart" uri="{C3380CC4-5D6E-409C-BE32-E72D297353CC}">
              <c16:uniqueId val="{00000003-22E1-4169-80D7-1D730BF2D220}"/>
            </c:ext>
          </c:extLst>
        </c:ser>
        <c:ser>
          <c:idx val="4"/>
          <c:order val="4"/>
          <c:tx>
            <c:strRef>
              <c:f>'Screen 4 Numerical Data'!$A$36</c:f>
              <c:strCache>
                <c:ptCount val="1"/>
                <c:pt idx="0">
                  <c:v>5</c:v>
                </c:pt>
              </c:strCache>
            </c:strRef>
          </c:tx>
          <c:spPr>
            <a:solidFill>
              <a:schemeClr val="accent5"/>
            </a:solidFill>
            <a:ln>
              <a:noFill/>
            </a:ln>
            <a:effectLst/>
          </c:spPr>
          <c:invertIfNegative val="0"/>
          <c:cat>
            <c:strRef>
              <c:f>'Screen 4 Numerical Data'!$B$31:$F$31</c:f>
              <c:strCache>
                <c:ptCount val="5"/>
                <c:pt idx="0">
                  <c:v>Performing Arts Complex </c:v>
                </c:pt>
                <c:pt idx="1">
                  <c:v>Contemporary Culture Ctr </c:v>
                </c:pt>
                <c:pt idx="2">
                  <c:v>Pavilion Ampitheater </c:v>
                </c:pt>
                <c:pt idx="3">
                  <c:v>Event Spaces </c:v>
                </c:pt>
                <c:pt idx="4">
                  <c:v>Art Park </c:v>
                </c:pt>
              </c:strCache>
            </c:strRef>
          </c:cat>
          <c:val>
            <c:numRef>
              <c:f>'Screen 4 Numerical Data'!$B$36:$F$36</c:f>
              <c:numCache>
                <c:formatCode>General</c:formatCode>
                <c:ptCount val="5"/>
                <c:pt idx="0">
                  <c:v>87</c:v>
                </c:pt>
                <c:pt idx="1">
                  <c:v>18</c:v>
                </c:pt>
                <c:pt idx="2">
                  <c:v>57</c:v>
                </c:pt>
                <c:pt idx="3">
                  <c:v>30</c:v>
                </c:pt>
                <c:pt idx="4">
                  <c:v>52</c:v>
                </c:pt>
              </c:numCache>
            </c:numRef>
          </c:val>
          <c:extLst xmlns:c16r2="http://schemas.microsoft.com/office/drawing/2015/06/chart">
            <c:ext xmlns:c16="http://schemas.microsoft.com/office/drawing/2014/chart" uri="{C3380CC4-5D6E-409C-BE32-E72D297353CC}">
              <c16:uniqueId val="{00000004-22E1-4169-80D7-1D730BF2D220}"/>
            </c:ext>
          </c:extLst>
        </c:ser>
        <c:dLbls>
          <c:showLegendKey val="0"/>
          <c:showVal val="0"/>
          <c:showCatName val="0"/>
          <c:showSerName val="0"/>
          <c:showPercent val="0"/>
          <c:showBubbleSize val="0"/>
        </c:dLbls>
        <c:gapWidth val="219"/>
        <c:axId val="65784320"/>
        <c:axId val="65825024"/>
      </c:barChart>
      <c:lineChart>
        <c:grouping val="standard"/>
        <c:varyColors val="0"/>
        <c:ser>
          <c:idx val="5"/>
          <c:order val="5"/>
          <c:tx>
            <c:strRef>
              <c:f>'Screen 4 Numerical Data'!$A$37</c:f>
              <c:strCache>
                <c:ptCount val="1"/>
                <c:pt idx="0">
                  <c:v>Average</c:v>
                </c:pt>
              </c:strCache>
            </c:strRef>
          </c:tx>
          <c:spPr>
            <a:ln w="28575" cap="rnd">
              <a:solidFill>
                <a:schemeClr val="accent6"/>
              </a:solidFill>
              <a:round/>
            </a:ln>
            <a:effectLst/>
          </c:spPr>
          <c:marker>
            <c:symbol val="none"/>
          </c:marker>
          <c:cat>
            <c:strRef>
              <c:f>'Screen 4 Numerical Data'!$B$31:$F$31</c:f>
              <c:strCache>
                <c:ptCount val="5"/>
                <c:pt idx="0">
                  <c:v>Performing Arts Complex </c:v>
                </c:pt>
                <c:pt idx="1">
                  <c:v>Contemporary Culture Ctr </c:v>
                </c:pt>
                <c:pt idx="2">
                  <c:v>Pavilion Ampitheater </c:v>
                </c:pt>
                <c:pt idx="3">
                  <c:v>Event Spaces </c:v>
                </c:pt>
                <c:pt idx="4">
                  <c:v>Art Park </c:v>
                </c:pt>
              </c:strCache>
            </c:strRef>
          </c:cat>
          <c:val>
            <c:numRef>
              <c:f>'Screen 4 Numerical Data'!$B$37:$F$37</c:f>
              <c:numCache>
                <c:formatCode>General</c:formatCode>
                <c:ptCount val="5"/>
                <c:pt idx="0">
                  <c:v>3.8726415094339623</c:v>
                </c:pt>
                <c:pt idx="1">
                  <c:v>2.903225806451613</c:v>
                </c:pt>
                <c:pt idx="2">
                  <c:v>3.6086956521739131</c:v>
                </c:pt>
                <c:pt idx="3">
                  <c:v>3.3641304347826089</c:v>
                </c:pt>
                <c:pt idx="4">
                  <c:v>3.4108108108108106</c:v>
                </c:pt>
              </c:numCache>
            </c:numRef>
          </c:val>
          <c:smooth val="0"/>
          <c:extLst xmlns:c16r2="http://schemas.microsoft.com/office/drawing/2015/06/chart">
            <c:ext xmlns:c16="http://schemas.microsoft.com/office/drawing/2014/chart" uri="{C3380CC4-5D6E-409C-BE32-E72D297353CC}">
              <c16:uniqueId val="{00000005-22E1-4169-80D7-1D730BF2D220}"/>
            </c:ext>
          </c:extLst>
        </c:ser>
        <c:dLbls>
          <c:showLegendKey val="0"/>
          <c:showVal val="0"/>
          <c:showCatName val="0"/>
          <c:showSerName val="0"/>
          <c:showPercent val="0"/>
          <c:showBubbleSize val="0"/>
        </c:dLbls>
        <c:marker val="1"/>
        <c:smooth val="0"/>
        <c:axId val="65784832"/>
        <c:axId val="65825600"/>
      </c:lineChart>
      <c:catAx>
        <c:axId val="65784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25024"/>
        <c:crosses val="autoZero"/>
        <c:auto val="1"/>
        <c:lblAlgn val="ctr"/>
        <c:lblOffset val="100"/>
        <c:noMultiLvlLbl val="0"/>
      </c:catAx>
      <c:valAx>
        <c:axId val="65825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784320"/>
        <c:crosses val="autoZero"/>
        <c:crossBetween val="between"/>
      </c:valAx>
      <c:valAx>
        <c:axId val="658256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784832"/>
        <c:crosses val="max"/>
        <c:crossBetween val="between"/>
      </c:valAx>
      <c:catAx>
        <c:axId val="65784832"/>
        <c:scaling>
          <c:orientation val="minMax"/>
        </c:scaling>
        <c:delete val="1"/>
        <c:axPos val="b"/>
        <c:numFmt formatCode="General" sourceLinked="1"/>
        <c:majorTickMark val="out"/>
        <c:minorTickMark val="none"/>
        <c:tickLblPos val="nextTo"/>
        <c:crossAx val="6582560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Education</a:t>
            </a:r>
          </a:p>
        </c:rich>
      </c:tx>
      <c:overlay val="0"/>
      <c:spPr>
        <a:noFill/>
        <a:ln>
          <a:noFill/>
        </a:ln>
        <a:effectLst/>
      </c:spPr>
    </c:title>
    <c:autoTitleDeleted val="0"/>
    <c:plotArea>
      <c:layout/>
      <c:barChart>
        <c:barDir val="col"/>
        <c:grouping val="clustered"/>
        <c:varyColors val="0"/>
        <c:ser>
          <c:idx val="0"/>
          <c:order val="0"/>
          <c:tx>
            <c:strRef>
              <c:f>'Screen 4 Numerical Data'!$Q$32</c:f>
              <c:strCache>
                <c:ptCount val="1"/>
                <c:pt idx="0">
                  <c:v>1</c:v>
                </c:pt>
              </c:strCache>
            </c:strRef>
          </c:tx>
          <c:spPr>
            <a:solidFill>
              <a:schemeClr val="accent1"/>
            </a:solidFill>
            <a:ln>
              <a:noFill/>
            </a:ln>
            <a:effectLst/>
          </c:spPr>
          <c:invertIfNegative val="0"/>
          <c:cat>
            <c:strRef>
              <c:f>'Screen 4 Numerical Data'!$R$31:$V$31</c:f>
              <c:strCache>
                <c:ptCount val="5"/>
                <c:pt idx="0">
                  <c:v>Education Village </c:v>
                </c:pt>
                <c:pt idx="1">
                  <c:v>Renewed Fogelson Library </c:v>
                </c:pt>
                <c:pt idx="2">
                  <c:v>Campus Quad </c:v>
                </c:pt>
                <c:pt idx="3">
                  <c:v>Teen Center </c:v>
                </c:pt>
                <c:pt idx="4">
                  <c:v>Art and Design School </c:v>
                </c:pt>
              </c:strCache>
            </c:strRef>
          </c:cat>
          <c:val>
            <c:numRef>
              <c:f>'Screen 4 Numerical Data'!$R$32:$V$32</c:f>
              <c:numCache>
                <c:formatCode>General</c:formatCode>
                <c:ptCount val="5"/>
                <c:pt idx="0">
                  <c:v>15</c:v>
                </c:pt>
                <c:pt idx="1">
                  <c:v>23</c:v>
                </c:pt>
                <c:pt idx="2">
                  <c:v>22</c:v>
                </c:pt>
                <c:pt idx="3">
                  <c:v>25</c:v>
                </c:pt>
                <c:pt idx="4">
                  <c:v>33</c:v>
                </c:pt>
              </c:numCache>
            </c:numRef>
          </c:val>
          <c:extLst xmlns:c16r2="http://schemas.microsoft.com/office/drawing/2015/06/chart">
            <c:ext xmlns:c16="http://schemas.microsoft.com/office/drawing/2014/chart" uri="{C3380CC4-5D6E-409C-BE32-E72D297353CC}">
              <c16:uniqueId val="{00000000-A823-42D4-8143-E7CD7A702372}"/>
            </c:ext>
          </c:extLst>
        </c:ser>
        <c:ser>
          <c:idx val="1"/>
          <c:order val="1"/>
          <c:tx>
            <c:strRef>
              <c:f>'Screen 4 Numerical Data'!$Q$33</c:f>
              <c:strCache>
                <c:ptCount val="1"/>
                <c:pt idx="0">
                  <c:v>2</c:v>
                </c:pt>
              </c:strCache>
            </c:strRef>
          </c:tx>
          <c:spPr>
            <a:solidFill>
              <a:schemeClr val="accent2"/>
            </a:solidFill>
            <a:ln>
              <a:noFill/>
            </a:ln>
            <a:effectLst/>
          </c:spPr>
          <c:invertIfNegative val="0"/>
          <c:cat>
            <c:strRef>
              <c:f>'Screen 4 Numerical Data'!$R$31:$V$31</c:f>
              <c:strCache>
                <c:ptCount val="5"/>
                <c:pt idx="0">
                  <c:v>Education Village </c:v>
                </c:pt>
                <c:pt idx="1">
                  <c:v>Renewed Fogelson Library </c:v>
                </c:pt>
                <c:pt idx="2">
                  <c:v>Campus Quad </c:v>
                </c:pt>
                <c:pt idx="3">
                  <c:v>Teen Center </c:v>
                </c:pt>
                <c:pt idx="4">
                  <c:v>Art and Design School </c:v>
                </c:pt>
              </c:strCache>
            </c:strRef>
          </c:cat>
          <c:val>
            <c:numRef>
              <c:f>'Screen 4 Numerical Data'!$R$33:$V$33</c:f>
              <c:numCache>
                <c:formatCode>General</c:formatCode>
                <c:ptCount val="5"/>
                <c:pt idx="0">
                  <c:v>15</c:v>
                </c:pt>
                <c:pt idx="1">
                  <c:v>21</c:v>
                </c:pt>
                <c:pt idx="2">
                  <c:v>41</c:v>
                </c:pt>
                <c:pt idx="3">
                  <c:v>36</c:v>
                </c:pt>
                <c:pt idx="4">
                  <c:v>23</c:v>
                </c:pt>
              </c:numCache>
            </c:numRef>
          </c:val>
          <c:extLst xmlns:c16r2="http://schemas.microsoft.com/office/drawing/2015/06/chart">
            <c:ext xmlns:c16="http://schemas.microsoft.com/office/drawing/2014/chart" uri="{C3380CC4-5D6E-409C-BE32-E72D297353CC}">
              <c16:uniqueId val="{00000001-A823-42D4-8143-E7CD7A702372}"/>
            </c:ext>
          </c:extLst>
        </c:ser>
        <c:ser>
          <c:idx val="2"/>
          <c:order val="2"/>
          <c:tx>
            <c:strRef>
              <c:f>'Screen 4 Numerical Data'!$Q$34</c:f>
              <c:strCache>
                <c:ptCount val="1"/>
                <c:pt idx="0">
                  <c:v>3</c:v>
                </c:pt>
              </c:strCache>
            </c:strRef>
          </c:tx>
          <c:spPr>
            <a:solidFill>
              <a:schemeClr val="accent3"/>
            </a:solidFill>
            <a:ln>
              <a:noFill/>
            </a:ln>
            <a:effectLst/>
          </c:spPr>
          <c:invertIfNegative val="0"/>
          <c:cat>
            <c:strRef>
              <c:f>'Screen 4 Numerical Data'!$R$31:$V$31</c:f>
              <c:strCache>
                <c:ptCount val="5"/>
                <c:pt idx="0">
                  <c:v>Education Village </c:v>
                </c:pt>
                <c:pt idx="1">
                  <c:v>Renewed Fogelson Library </c:v>
                </c:pt>
                <c:pt idx="2">
                  <c:v>Campus Quad </c:v>
                </c:pt>
                <c:pt idx="3">
                  <c:v>Teen Center </c:v>
                </c:pt>
                <c:pt idx="4">
                  <c:v>Art and Design School </c:v>
                </c:pt>
              </c:strCache>
            </c:strRef>
          </c:cat>
          <c:val>
            <c:numRef>
              <c:f>'Screen 4 Numerical Data'!$R$34:$V$34</c:f>
              <c:numCache>
                <c:formatCode>General</c:formatCode>
                <c:ptCount val="5"/>
                <c:pt idx="0">
                  <c:v>48</c:v>
                </c:pt>
                <c:pt idx="1">
                  <c:v>48</c:v>
                </c:pt>
                <c:pt idx="2">
                  <c:v>63</c:v>
                </c:pt>
                <c:pt idx="3">
                  <c:v>55</c:v>
                </c:pt>
                <c:pt idx="4">
                  <c:v>44</c:v>
                </c:pt>
              </c:numCache>
            </c:numRef>
          </c:val>
          <c:extLst xmlns:c16r2="http://schemas.microsoft.com/office/drawing/2015/06/chart">
            <c:ext xmlns:c16="http://schemas.microsoft.com/office/drawing/2014/chart" uri="{C3380CC4-5D6E-409C-BE32-E72D297353CC}">
              <c16:uniqueId val="{00000002-A823-42D4-8143-E7CD7A702372}"/>
            </c:ext>
          </c:extLst>
        </c:ser>
        <c:ser>
          <c:idx val="3"/>
          <c:order val="3"/>
          <c:tx>
            <c:strRef>
              <c:f>'Screen 4 Numerical Data'!$Q$35</c:f>
              <c:strCache>
                <c:ptCount val="1"/>
                <c:pt idx="0">
                  <c:v>4</c:v>
                </c:pt>
              </c:strCache>
            </c:strRef>
          </c:tx>
          <c:spPr>
            <a:solidFill>
              <a:schemeClr val="accent4"/>
            </a:solidFill>
            <a:ln>
              <a:noFill/>
            </a:ln>
            <a:effectLst/>
          </c:spPr>
          <c:invertIfNegative val="0"/>
          <c:cat>
            <c:strRef>
              <c:f>'Screen 4 Numerical Data'!$R$31:$V$31</c:f>
              <c:strCache>
                <c:ptCount val="5"/>
                <c:pt idx="0">
                  <c:v>Education Village </c:v>
                </c:pt>
                <c:pt idx="1">
                  <c:v>Renewed Fogelson Library </c:v>
                </c:pt>
                <c:pt idx="2">
                  <c:v>Campus Quad </c:v>
                </c:pt>
                <c:pt idx="3">
                  <c:v>Teen Center </c:v>
                </c:pt>
                <c:pt idx="4">
                  <c:v>Art and Design School </c:v>
                </c:pt>
              </c:strCache>
            </c:strRef>
          </c:cat>
          <c:val>
            <c:numRef>
              <c:f>'Screen 4 Numerical Data'!$R$35:$V$35</c:f>
              <c:numCache>
                <c:formatCode>General</c:formatCode>
                <c:ptCount val="5"/>
                <c:pt idx="0">
                  <c:v>72</c:v>
                </c:pt>
                <c:pt idx="1">
                  <c:v>42</c:v>
                </c:pt>
                <c:pt idx="2">
                  <c:v>56</c:v>
                </c:pt>
                <c:pt idx="3">
                  <c:v>56</c:v>
                </c:pt>
                <c:pt idx="4">
                  <c:v>55</c:v>
                </c:pt>
              </c:numCache>
            </c:numRef>
          </c:val>
          <c:extLst xmlns:c16r2="http://schemas.microsoft.com/office/drawing/2015/06/chart">
            <c:ext xmlns:c16="http://schemas.microsoft.com/office/drawing/2014/chart" uri="{C3380CC4-5D6E-409C-BE32-E72D297353CC}">
              <c16:uniqueId val="{00000003-A823-42D4-8143-E7CD7A702372}"/>
            </c:ext>
          </c:extLst>
        </c:ser>
        <c:ser>
          <c:idx val="4"/>
          <c:order val="4"/>
          <c:tx>
            <c:strRef>
              <c:f>'Screen 4 Numerical Data'!$Q$36</c:f>
              <c:strCache>
                <c:ptCount val="1"/>
                <c:pt idx="0">
                  <c:v>5</c:v>
                </c:pt>
              </c:strCache>
            </c:strRef>
          </c:tx>
          <c:spPr>
            <a:solidFill>
              <a:schemeClr val="accent5"/>
            </a:solidFill>
            <a:ln>
              <a:noFill/>
            </a:ln>
            <a:effectLst/>
          </c:spPr>
          <c:invertIfNegative val="0"/>
          <c:cat>
            <c:strRef>
              <c:f>'Screen 4 Numerical Data'!$R$31:$V$31</c:f>
              <c:strCache>
                <c:ptCount val="5"/>
                <c:pt idx="0">
                  <c:v>Education Village </c:v>
                </c:pt>
                <c:pt idx="1">
                  <c:v>Renewed Fogelson Library </c:v>
                </c:pt>
                <c:pt idx="2">
                  <c:v>Campus Quad </c:v>
                </c:pt>
                <c:pt idx="3">
                  <c:v>Teen Center </c:v>
                </c:pt>
                <c:pt idx="4">
                  <c:v>Art and Design School </c:v>
                </c:pt>
              </c:strCache>
            </c:strRef>
          </c:cat>
          <c:val>
            <c:numRef>
              <c:f>'Screen 4 Numerical Data'!$R$36:$V$36</c:f>
              <c:numCache>
                <c:formatCode>General</c:formatCode>
                <c:ptCount val="5"/>
                <c:pt idx="0">
                  <c:v>113</c:v>
                </c:pt>
                <c:pt idx="1">
                  <c:v>98</c:v>
                </c:pt>
                <c:pt idx="2">
                  <c:v>47</c:v>
                </c:pt>
                <c:pt idx="3">
                  <c:v>59</c:v>
                </c:pt>
                <c:pt idx="4">
                  <c:v>79</c:v>
                </c:pt>
              </c:numCache>
            </c:numRef>
          </c:val>
          <c:extLst xmlns:c16r2="http://schemas.microsoft.com/office/drawing/2015/06/chart">
            <c:ext xmlns:c16="http://schemas.microsoft.com/office/drawing/2014/chart" uri="{C3380CC4-5D6E-409C-BE32-E72D297353CC}">
              <c16:uniqueId val="{00000004-A823-42D4-8143-E7CD7A702372}"/>
            </c:ext>
          </c:extLst>
        </c:ser>
        <c:dLbls>
          <c:showLegendKey val="0"/>
          <c:showVal val="0"/>
          <c:showCatName val="0"/>
          <c:showSerName val="0"/>
          <c:showPercent val="0"/>
          <c:showBubbleSize val="0"/>
        </c:dLbls>
        <c:gapWidth val="219"/>
        <c:axId val="65978880"/>
        <c:axId val="65827904"/>
      </c:barChart>
      <c:lineChart>
        <c:grouping val="standard"/>
        <c:varyColors val="0"/>
        <c:ser>
          <c:idx val="5"/>
          <c:order val="5"/>
          <c:tx>
            <c:strRef>
              <c:f>'Screen 4 Numerical Data'!$Q$37</c:f>
              <c:strCache>
                <c:ptCount val="1"/>
                <c:pt idx="0">
                  <c:v>Average</c:v>
                </c:pt>
              </c:strCache>
            </c:strRef>
          </c:tx>
          <c:spPr>
            <a:ln w="28575" cap="rnd">
              <a:solidFill>
                <a:schemeClr val="accent6"/>
              </a:solidFill>
              <a:round/>
            </a:ln>
            <a:effectLst/>
          </c:spPr>
          <c:marker>
            <c:symbol val="none"/>
          </c:marker>
          <c:cat>
            <c:strRef>
              <c:f>'Screen 4 Numerical Data'!$R$31:$V$31</c:f>
              <c:strCache>
                <c:ptCount val="5"/>
                <c:pt idx="0">
                  <c:v>Education Village </c:v>
                </c:pt>
                <c:pt idx="1">
                  <c:v>Renewed Fogelson Library </c:v>
                </c:pt>
                <c:pt idx="2">
                  <c:v>Campus Quad </c:v>
                </c:pt>
                <c:pt idx="3">
                  <c:v>Teen Center </c:v>
                </c:pt>
                <c:pt idx="4">
                  <c:v>Art and Design School </c:v>
                </c:pt>
              </c:strCache>
            </c:strRef>
          </c:cat>
          <c:val>
            <c:numRef>
              <c:f>'Screen 4 Numerical Data'!$R$37:$V$37</c:f>
              <c:numCache>
                <c:formatCode>General</c:formatCode>
                <c:ptCount val="5"/>
                <c:pt idx="0">
                  <c:v>3.961977186311787</c:v>
                </c:pt>
                <c:pt idx="1">
                  <c:v>3.7370689655172415</c:v>
                </c:pt>
                <c:pt idx="2">
                  <c:v>3.2838427947598254</c:v>
                </c:pt>
                <c:pt idx="3">
                  <c:v>3.3809523809523809</c:v>
                </c:pt>
                <c:pt idx="4">
                  <c:v>3.5299145299145298</c:v>
                </c:pt>
              </c:numCache>
            </c:numRef>
          </c:val>
          <c:smooth val="0"/>
          <c:extLst xmlns:c16r2="http://schemas.microsoft.com/office/drawing/2015/06/chart">
            <c:ext xmlns:c16="http://schemas.microsoft.com/office/drawing/2014/chart" uri="{C3380CC4-5D6E-409C-BE32-E72D297353CC}">
              <c16:uniqueId val="{00000005-A823-42D4-8143-E7CD7A702372}"/>
            </c:ext>
          </c:extLst>
        </c:ser>
        <c:dLbls>
          <c:showLegendKey val="0"/>
          <c:showVal val="0"/>
          <c:showCatName val="0"/>
          <c:showSerName val="0"/>
          <c:showPercent val="0"/>
          <c:showBubbleSize val="0"/>
        </c:dLbls>
        <c:marker val="1"/>
        <c:smooth val="0"/>
        <c:axId val="65979392"/>
        <c:axId val="65828480"/>
      </c:lineChart>
      <c:catAx>
        <c:axId val="65978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27904"/>
        <c:crosses val="autoZero"/>
        <c:auto val="1"/>
        <c:lblAlgn val="ctr"/>
        <c:lblOffset val="100"/>
        <c:noMultiLvlLbl val="0"/>
      </c:catAx>
      <c:valAx>
        <c:axId val="658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978880"/>
        <c:crosses val="autoZero"/>
        <c:crossBetween val="between"/>
      </c:valAx>
      <c:valAx>
        <c:axId val="6582848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979392"/>
        <c:crosses val="max"/>
        <c:crossBetween val="between"/>
      </c:valAx>
      <c:catAx>
        <c:axId val="65979392"/>
        <c:scaling>
          <c:orientation val="minMax"/>
        </c:scaling>
        <c:delete val="1"/>
        <c:axPos val="b"/>
        <c:numFmt formatCode="General" sourceLinked="1"/>
        <c:majorTickMark val="out"/>
        <c:minorTickMark val="none"/>
        <c:tickLblPos val="nextTo"/>
        <c:crossAx val="658284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Innovation</a:t>
            </a:r>
            <a:r>
              <a:rPr lang="en-CA" baseline="0"/>
              <a:t> &amp; New Business</a:t>
            </a:r>
            <a:endParaRPr lang="en-CA"/>
          </a:p>
        </c:rich>
      </c:tx>
      <c:overlay val="0"/>
      <c:spPr>
        <a:noFill/>
        <a:ln>
          <a:noFill/>
        </a:ln>
        <a:effectLst/>
      </c:spPr>
    </c:title>
    <c:autoTitleDeleted val="0"/>
    <c:plotArea>
      <c:layout/>
      <c:barChart>
        <c:barDir val="col"/>
        <c:grouping val="clustered"/>
        <c:varyColors val="0"/>
        <c:ser>
          <c:idx val="0"/>
          <c:order val="0"/>
          <c:tx>
            <c:strRef>
              <c:f>'Screen 4 Numerical Data'!$Y$32</c:f>
              <c:strCache>
                <c:ptCount val="1"/>
                <c:pt idx="0">
                  <c:v>1</c:v>
                </c:pt>
              </c:strCache>
            </c:strRef>
          </c:tx>
          <c:spPr>
            <a:solidFill>
              <a:schemeClr val="accent1"/>
            </a:solidFill>
            <a:ln>
              <a:noFill/>
            </a:ln>
            <a:effectLst/>
          </c:spPr>
          <c:invertIfNegative val="0"/>
          <c:cat>
            <c:strRef>
              <c:f>'Screen 4 Numerical Data'!$Z$31:$AD$31</c:f>
              <c:strCache>
                <c:ptCount val="5"/>
                <c:pt idx="0">
                  <c:v>Entrepreneur Center </c:v>
                </c:pt>
                <c:pt idx="1">
                  <c:v>Center Civic Innovation </c:v>
                </c:pt>
                <c:pt idx="2">
                  <c:v>Small Business Center </c:v>
                </c:pt>
                <c:pt idx="3">
                  <c:v>Premier Maker Space </c:v>
                </c:pt>
                <c:pt idx="4">
                  <c:v>Tech Hub </c:v>
                </c:pt>
              </c:strCache>
            </c:strRef>
          </c:cat>
          <c:val>
            <c:numRef>
              <c:f>'Screen 4 Numerical Data'!$Z$32:$AD$32</c:f>
              <c:numCache>
                <c:formatCode>General</c:formatCode>
                <c:ptCount val="5"/>
                <c:pt idx="0">
                  <c:v>13</c:v>
                </c:pt>
                <c:pt idx="1">
                  <c:v>37</c:v>
                </c:pt>
                <c:pt idx="2">
                  <c:v>6</c:v>
                </c:pt>
                <c:pt idx="3">
                  <c:v>16</c:v>
                </c:pt>
                <c:pt idx="4">
                  <c:v>15</c:v>
                </c:pt>
              </c:numCache>
            </c:numRef>
          </c:val>
          <c:extLst xmlns:c16r2="http://schemas.microsoft.com/office/drawing/2015/06/chart">
            <c:ext xmlns:c16="http://schemas.microsoft.com/office/drawing/2014/chart" uri="{C3380CC4-5D6E-409C-BE32-E72D297353CC}">
              <c16:uniqueId val="{00000000-BC36-4EEB-BB15-696068CD4757}"/>
            </c:ext>
          </c:extLst>
        </c:ser>
        <c:ser>
          <c:idx val="1"/>
          <c:order val="1"/>
          <c:tx>
            <c:strRef>
              <c:f>'Screen 4 Numerical Data'!$Y$33</c:f>
              <c:strCache>
                <c:ptCount val="1"/>
                <c:pt idx="0">
                  <c:v>2</c:v>
                </c:pt>
              </c:strCache>
            </c:strRef>
          </c:tx>
          <c:spPr>
            <a:solidFill>
              <a:schemeClr val="accent2"/>
            </a:solidFill>
            <a:ln>
              <a:noFill/>
            </a:ln>
            <a:effectLst/>
          </c:spPr>
          <c:invertIfNegative val="0"/>
          <c:cat>
            <c:strRef>
              <c:f>'Screen 4 Numerical Data'!$Z$31:$AD$31</c:f>
              <c:strCache>
                <c:ptCount val="5"/>
                <c:pt idx="0">
                  <c:v>Entrepreneur Center </c:v>
                </c:pt>
                <c:pt idx="1">
                  <c:v>Center Civic Innovation </c:v>
                </c:pt>
                <c:pt idx="2">
                  <c:v>Small Business Center </c:v>
                </c:pt>
                <c:pt idx="3">
                  <c:v>Premier Maker Space </c:v>
                </c:pt>
                <c:pt idx="4">
                  <c:v>Tech Hub </c:v>
                </c:pt>
              </c:strCache>
            </c:strRef>
          </c:cat>
          <c:val>
            <c:numRef>
              <c:f>'Screen 4 Numerical Data'!$Z$33:$AD$33</c:f>
              <c:numCache>
                <c:formatCode>General</c:formatCode>
                <c:ptCount val="5"/>
                <c:pt idx="0">
                  <c:v>26</c:v>
                </c:pt>
                <c:pt idx="1">
                  <c:v>45</c:v>
                </c:pt>
                <c:pt idx="2">
                  <c:v>33</c:v>
                </c:pt>
                <c:pt idx="3">
                  <c:v>29</c:v>
                </c:pt>
                <c:pt idx="4">
                  <c:v>15</c:v>
                </c:pt>
              </c:numCache>
            </c:numRef>
          </c:val>
          <c:extLst xmlns:c16r2="http://schemas.microsoft.com/office/drawing/2015/06/chart">
            <c:ext xmlns:c16="http://schemas.microsoft.com/office/drawing/2014/chart" uri="{C3380CC4-5D6E-409C-BE32-E72D297353CC}">
              <c16:uniqueId val="{00000001-BC36-4EEB-BB15-696068CD4757}"/>
            </c:ext>
          </c:extLst>
        </c:ser>
        <c:ser>
          <c:idx val="2"/>
          <c:order val="2"/>
          <c:tx>
            <c:strRef>
              <c:f>'Screen 4 Numerical Data'!$Y$34</c:f>
              <c:strCache>
                <c:ptCount val="1"/>
                <c:pt idx="0">
                  <c:v>3</c:v>
                </c:pt>
              </c:strCache>
            </c:strRef>
          </c:tx>
          <c:spPr>
            <a:solidFill>
              <a:schemeClr val="accent3"/>
            </a:solidFill>
            <a:ln>
              <a:noFill/>
            </a:ln>
            <a:effectLst/>
          </c:spPr>
          <c:invertIfNegative val="0"/>
          <c:cat>
            <c:strRef>
              <c:f>'Screen 4 Numerical Data'!$Z$31:$AD$31</c:f>
              <c:strCache>
                <c:ptCount val="5"/>
                <c:pt idx="0">
                  <c:v>Entrepreneur Center </c:v>
                </c:pt>
                <c:pt idx="1">
                  <c:v>Center Civic Innovation </c:v>
                </c:pt>
                <c:pt idx="2">
                  <c:v>Small Business Center </c:v>
                </c:pt>
                <c:pt idx="3">
                  <c:v>Premier Maker Space </c:v>
                </c:pt>
                <c:pt idx="4">
                  <c:v>Tech Hub </c:v>
                </c:pt>
              </c:strCache>
            </c:strRef>
          </c:cat>
          <c:val>
            <c:numRef>
              <c:f>'Screen 4 Numerical Data'!$Z$34:$AD$34</c:f>
              <c:numCache>
                <c:formatCode>General</c:formatCode>
                <c:ptCount val="5"/>
                <c:pt idx="0">
                  <c:v>40</c:v>
                </c:pt>
                <c:pt idx="1">
                  <c:v>58</c:v>
                </c:pt>
                <c:pt idx="2">
                  <c:v>60</c:v>
                </c:pt>
                <c:pt idx="3">
                  <c:v>63</c:v>
                </c:pt>
                <c:pt idx="4">
                  <c:v>38</c:v>
                </c:pt>
              </c:numCache>
            </c:numRef>
          </c:val>
          <c:extLst xmlns:c16r2="http://schemas.microsoft.com/office/drawing/2015/06/chart">
            <c:ext xmlns:c16="http://schemas.microsoft.com/office/drawing/2014/chart" uri="{C3380CC4-5D6E-409C-BE32-E72D297353CC}">
              <c16:uniqueId val="{00000002-BC36-4EEB-BB15-696068CD4757}"/>
            </c:ext>
          </c:extLst>
        </c:ser>
        <c:ser>
          <c:idx val="3"/>
          <c:order val="3"/>
          <c:tx>
            <c:strRef>
              <c:f>'Screen 4 Numerical Data'!$Y$35</c:f>
              <c:strCache>
                <c:ptCount val="1"/>
                <c:pt idx="0">
                  <c:v>4</c:v>
                </c:pt>
              </c:strCache>
            </c:strRef>
          </c:tx>
          <c:spPr>
            <a:solidFill>
              <a:schemeClr val="accent4"/>
            </a:solidFill>
            <a:ln>
              <a:noFill/>
            </a:ln>
            <a:effectLst/>
          </c:spPr>
          <c:invertIfNegative val="0"/>
          <c:cat>
            <c:strRef>
              <c:f>'Screen 4 Numerical Data'!$Z$31:$AD$31</c:f>
              <c:strCache>
                <c:ptCount val="5"/>
                <c:pt idx="0">
                  <c:v>Entrepreneur Center </c:v>
                </c:pt>
                <c:pt idx="1">
                  <c:v>Center Civic Innovation </c:v>
                </c:pt>
                <c:pt idx="2">
                  <c:v>Small Business Center </c:v>
                </c:pt>
                <c:pt idx="3">
                  <c:v>Premier Maker Space </c:v>
                </c:pt>
                <c:pt idx="4">
                  <c:v>Tech Hub </c:v>
                </c:pt>
              </c:strCache>
            </c:strRef>
          </c:cat>
          <c:val>
            <c:numRef>
              <c:f>'Screen 4 Numerical Data'!$Z$35:$AD$35</c:f>
              <c:numCache>
                <c:formatCode>General</c:formatCode>
                <c:ptCount val="5"/>
                <c:pt idx="0">
                  <c:v>72</c:v>
                </c:pt>
                <c:pt idx="1">
                  <c:v>27</c:v>
                </c:pt>
                <c:pt idx="2">
                  <c:v>48</c:v>
                </c:pt>
                <c:pt idx="3">
                  <c:v>43</c:v>
                </c:pt>
                <c:pt idx="4">
                  <c:v>46</c:v>
                </c:pt>
              </c:numCache>
            </c:numRef>
          </c:val>
          <c:extLst xmlns:c16r2="http://schemas.microsoft.com/office/drawing/2015/06/chart">
            <c:ext xmlns:c16="http://schemas.microsoft.com/office/drawing/2014/chart" uri="{C3380CC4-5D6E-409C-BE32-E72D297353CC}">
              <c16:uniqueId val="{00000003-BC36-4EEB-BB15-696068CD4757}"/>
            </c:ext>
          </c:extLst>
        </c:ser>
        <c:ser>
          <c:idx val="4"/>
          <c:order val="4"/>
          <c:tx>
            <c:strRef>
              <c:f>'Screen 4 Numerical Data'!$Y$36</c:f>
              <c:strCache>
                <c:ptCount val="1"/>
                <c:pt idx="0">
                  <c:v>5</c:v>
                </c:pt>
              </c:strCache>
            </c:strRef>
          </c:tx>
          <c:spPr>
            <a:solidFill>
              <a:schemeClr val="accent5"/>
            </a:solidFill>
            <a:ln>
              <a:noFill/>
            </a:ln>
            <a:effectLst/>
          </c:spPr>
          <c:invertIfNegative val="0"/>
          <c:cat>
            <c:strRef>
              <c:f>'Screen 4 Numerical Data'!$Z$31:$AD$31</c:f>
              <c:strCache>
                <c:ptCount val="5"/>
                <c:pt idx="0">
                  <c:v>Entrepreneur Center </c:v>
                </c:pt>
                <c:pt idx="1">
                  <c:v>Center Civic Innovation </c:v>
                </c:pt>
                <c:pt idx="2">
                  <c:v>Small Business Center </c:v>
                </c:pt>
                <c:pt idx="3">
                  <c:v>Premier Maker Space </c:v>
                </c:pt>
                <c:pt idx="4">
                  <c:v>Tech Hub </c:v>
                </c:pt>
              </c:strCache>
            </c:strRef>
          </c:cat>
          <c:val>
            <c:numRef>
              <c:f>'Screen 4 Numerical Data'!$Z$36:$AD$36</c:f>
              <c:numCache>
                <c:formatCode>General</c:formatCode>
                <c:ptCount val="5"/>
                <c:pt idx="0">
                  <c:v>60</c:v>
                </c:pt>
                <c:pt idx="1">
                  <c:v>23</c:v>
                </c:pt>
                <c:pt idx="2">
                  <c:v>44</c:v>
                </c:pt>
                <c:pt idx="3">
                  <c:v>39</c:v>
                </c:pt>
                <c:pt idx="4">
                  <c:v>77</c:v>
                </c:pt>
              </c:numCache>
            </c:numRef>
          </c:val>
          <c:extLst xmlns:c16r2="http://schemas.microsoft.com/office/drawing/2015/06/chart">
            <c:ext xmlns:c16="http://schemas.microsoft.com/office/drawing/2014/chart" uri="{C3380CC4-5D6E-409C-BE32-E72D297353CC}">
              <c16:uniqueId val="{00000004-BC36-4EEB-BB15-696068CD4757}"/>
            </c:ext>
          </c:extLst>
        </c:ser>
        <c:dLbls>
          <c:showLegendKey val="0"/>
          <c:showVal val="0"/>
          <c:showCatName val="0"/>
          <c:showSerName val="0"/>
          <c:showPercent val="0"/>
          <c:showBubbleSize val="0"/>
        </c:dLbls>
        <c:gapWidth val="219"/>
        <c:axId val="75370496"/>
        <c:axId val="66043904"/>
      </c:barChart>
      <c:lineChart>
        <c:grouping val="standard"/>
        <c:varyColors val="0"/>
        <c:ser>
          <c:idx val="5"/>
          <c:order val="5"/>
          <c:tx>
            <c:strRef>
              <c:f>'Screen 4 Numerical Data'!$Y$37</c:f>
              <c:strCache>
                <c:ptCount val="1"/>
                <c:pt idx="0">
                  <c:v>Average</c:v>
                </c:pt>
              </c:strCache>
            </c:strRef>
          </c:tx>
          <c:spPr>
            <a:ln w="28575" cap="rnd">
              <a:solidFill>
                <a:schemeClr val="accent6"/>
              </a:solidFill>
              <a:round/>
            </a:ln>
            <a:effectLst/>
          </c:spPr>
          <c:marker>
            <c:symbol val="none"/>
          </c:marker>
          <c:cat>
            <c:strRef>
              <c:f>'Screen 4 Numerical Data'!$Z$31:$AD$31</c:f>
              <c:strCache>
                <c:ptCount val="5"/>
                <c:pt idx="0">
                  <c:v>Entrepreneur Center </c:v>
                </c:pt>
                <c:pt idx="1">
                  <c:v>Center Civic Innovation </c:v>
                </c:pt>
                <c:pt idx="2">
                  <c:v>Small Business Center </c:v>
                </c:pt>
                <c:pt idx="3">
                  <c:v>Premier Maker Space </c:v>
                </c:pt>
                <c:pt idx="4">
                  <c:v>Tech Hub </c:v>
                </c:pt>
              </c:strCache>
            </c:strRef>
          </c:cat>
          <c:val>
            <c:numRef>
              <c:f>'Screen 4 Numerical Data'!$Z$37:$AD$37</c:f>
              <c:numCache>
                <c:formatCode>General</c:formatCode>
                <c:ptCount val="5"/>
                <c:pt idx="0">
                  <c:v>3.6635071090047395</c:v>
                </c:pt>
                <c:pt idx="1">
                  <c:v>2.7578947368421054</c:v>
                </c:pt>
                <c:pt idx="2">
                  <c:v>3.4764397905759163</c:v>
                </c:pt>
                <c:pt idx="3">
                  <c:v>3.3157894736842106</c:v>
                </c:pt>
                <c:pt idx="4">
                  <c:v>3.8115183246073299</c:v>
                </c:pt>
              </c:numCache>
            </c:numRef>
          </c:val>
          <c:smooth val="0"/>
          <c:extLst xmlns:c16r2="http://schemas.microsoft.com/office/drawing/2015/06/chart">
            <c:ext xmlns:c16="http://schemas.microsoft.com/office/drawing/2014/chart" uri="{C3380CC4-5D6E-409C-BE32-E72D297353CC}">
              <c16:uniqueId val="{00000005-BC36-4EEB-BB15-696068CD4757}"/>
            </c:ext>
          </c:extLst>
        </c:ser>
        <c:dLbls>
          <c:showLegendKey val="0"/>
          <c:showVal val="0"/>
          <c:showCatName val="0"/>
          <c:showSerName val="0"/>
          <c:showPercent val="0"/>
          <c:showBubbleSize val="0"/>
        </c:dLbls>
        <c:marker val="1"/>
        <c:smooth val="0"/>
        <c:axId val="65979904"/>
        <c:axId val="66044480"/>
      </c:lineChart>
      <c:catAx>
        <c:axId val="7537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043904"/>
        <c:crosses val="autoZero"/>
        <c:auto val="1"/>
        <c:lblAlgn val="ctr"/>
        <c:lblOffset val="100"/>
        <c:noMultiLvlLbl val="0"/>
      </c:catAx>
      <c:valAx>
        <c:axId val="66043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370496"/>
        <c:crosses val="autoZero"/>
        <c:crossBetween val="between"/>
      </c:valAx>
      <c:valAx>
        <c:axId val="6604448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979904"/>
        <c:crosses val="max"/>
        <c:crossBetween val="between"/>
      </c:valAx>
      <c:catAx>
        <c:axId val="65979904"/>
        <c:scaling>
          <c:orientation val="minMax"/>
        </c:scaling>
        <c:delete val="1"/>
        <c:axPos val="b"/>
        <c:numFmt formatCode="General" sourceLinked="1"/>
        <c:majorTickMark val="out"/>
        <c:minorTickMark val="none"/>
        <c:tickLblPos val="nextTo"/>
        <c:crossAx val="660444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2.xml"/><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3.xml"/></Relationships>
</file>

<file path=xl/drawings/_rels/drawing4.xml.rels><?xml version="1.0" encoding="UTF-8" standalone="yes"?>
<Relationships xmlns="http://schemas.openxmlformats.org/package/2006/relationships"><Relationship Id="rId8" Type="http://schemas.openxmlformats.org/officeDocument/2006/relationships/chart" Target="../charts/chart21.xml"/><Relationship Id="rId3" Type="http://schemas.openxmlformats.org/officeDocument/2006/relationships/chart" Target="../charts/chart16.xml"/><Relationship Id="rId7" Type="http://schemas.openxmlformats.org/officeDocument/2006/relationships/chart" Target="../charts/chart20.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 Id="rId9" Type="http://schemas.openxmlformats.org/officeDocument/2006/relationships/chart" Target="../charts/chart2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drawing1.xml><?xml version="1.0" encoding="utf-8"?>
<xdr:wsDr xmlns:xdr="http://schemas.openxmlformats.org/drawingml/2006/spreadsheetDrawing" xmlns:a="http://schemas.openxmlformats.org/drawingml/2006/main">
  <xdr:twoCellAnchor>
    <xdr:from>
      <xdr:col>0</xdr:col>
      <xdr:colOff>142874</xdr:colOff>
      <xdr:row>14</xdr:row>
      <xdr:rowOff>9525</xdr:rowOff>
    </xdr:from>
    <xdr:to>
      <xdr:col>6</xdr:col>
      <xdr:colOff>904874</xdr:colOff>
      <xdr:row>37</xdr:row>
      <xdr:rowOff>180975</xdr:rowOff>
    </xdr:to>
    <xdr:graphicFrame macro="">
      <xdr:nvGraphicFramePr>
        <xdr:cNvPr id="2" name="Chart 1">
          <a:extLst>
            <a:ext uri="{FF2B5EF4-FFF2-40B4-BE49-F238E27FC236}">
              <a16:creationId xmlns:a16="http://schemas.microsoft.com/office/drawing/2014/main" xmlns="" id="{6D42A917-A66C-4E19-AFB6-B846C32FD3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23811</xdr:colOff>
      <xdr:row>13</xdr:row>
      <xdr:rowOff>138112</xdr:rowOff>
    </xdr:from>
    <xdr:to>
      <xdr:col>13</xdr:col>
      <xdr:colOff>571500</xdr:colOff>
      <xdr:row>37</xdr:row>
      <xdr:rowOff>171450</xdr:rowOff>
    </xdr:to>
    <xdr:graphicFrame macro="">
      <xdr:nvGraphicFramePr>
        <xdr:cNvPr id="3" name="Chart 2">
          <a:extLst>
            <a:ext uri="{FF2B5EF4-FFF2-40B4-BE49-F238E27FC236}">
              <a16:creationId xmlns:a16="http://schemas.microsoft.com/office/drawing/2014/main" xmlns="" id="{AD7AED42-B5BB-4928-A14A-17B173AF2B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947736</xdr:colOff>
      <xdr:row>14</xdr:row>
      <xdr:rowOff>90487</xdr:rowOff>
    </xdr:from>
    <xdr:to>
      <xdr:col>15</xdr:col>
      <xdr:colOff>323849</xdr:colOff>
      <xdr:row>36</xdr:row>
      <xdr:rowOff>57151</xdr:rowOff>
    </xdr:to>
    <xdr:graphicFrame macro="">
      <xdr:nvGraphicFramePr>
        <xdr:cNvPr id="3" name="Chart 2">
          <a:extLst>
            <a:ext uri="{FF2B5EF4-FFF2-40B4-BE49-F238E27FC236}">
              <a16:creationId xmlns:a16="http://schemas.microsoft.com/office/drawing/2014/main" xmlns="" id="{100CE56C-DE61-4860-A14C-56717DD4B6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119061</xdr:colOff>
      <xdr:row>14</xdr:row>
      <xdr:rowOff>61912</xdr:rowOff>
    </xdr:from>
    <xdr:to>
      <xdr:col>5</xdr:col>
      <xdr:colOff>733425</xdr:colOff>
      <xdr:row>36</xdr:row>
      <xdr:rowOff>47626</xdr:rowOff>
    </xdr:to>
    <xdr:graphicFrame macro="">
      <xdr:nvGraphicFramePr>
        <xdr:cNvPr id="4" name="Chart 3">
          <a:extLst>
            <a:ext uri="{FF2B5EF4-FFF2-40B4-BE49-F238E27FC236}">
              <a16:creationId xmlns:a16="http://schemas.microsoft.com/office/drawing/2014/main" xmlns="" id="{A530C9FD-CDFA-4CFE-9AE3-9426D17792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766762</xdr:colOff>
      <xdr:row>12</xdr:row>
      <xdr:rowOff>133349</xdr:rowOff>
    </xdr:from>
    <xdr:to>
      <xdr:col>12</xdr:col>
      <xdr:colOff>514350</xdr:colOff>
      <xdr:row>27</xdr:row>
      <xdr:rowOff>123824</xdr:rowOff>
    </xdr:to>
    <xdr:graphicFrame macro="">
      <xdr:nvGraphicFramePr>
        <xdr:cNvPr id="2" name="Chart 1">
          <a:extLst>
            <a:ext uri="{FF2B5EF4-FFF2-40B4-BE49-F238E27FC236}">
              <a16:creationId xmlns:a16="http://schemas.microsoft.com/office/drawing/2014/main" xmlns="" id="{F3DB4B3A-22CE-446E-BE65-89E2E9A505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266700</xdr:colOff>
      <xdr:row>40</xdr:row>
      <xdr:rowOff>104775</xdr:rowOff>
    </xdr:from>
    <xdr:to>
      <xdr:col>13</xdr:col>
      <xdr:colOff>647700</xdr:colOff>
      <xdr:row>54</xdr:row>
      <xdr:rowOff>180975</xdr:rowOff>
    </xdr:to>
    <xdr:graphicFrame macro="">
      <xdr:nvGraphicFramePr>
        <xdr:cNvPr id="4" name="Chart 3">
          <a:extLst>
            <a:ext uri="{FF2B5EF4-FFF2-40B4-BE49-F238E27FC236}">
              <a16:creationId xmlns:a16="http://schemas.microsoft.com/office/drawing/2014/main" xmlns="" id="{6F02FE13-8F00-4734-A8BC-20B71605F4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123825</xdr:colOff>
      <xdr:row>40</xdr:row>
      <xdr:rowOff>66675</xdr:rowOff>
    </xdr:from>
    <xdr:to>
      <xdr:col>5</xdr:col>
      <xdr:colOff>504825</xdr:colOff>
      <xdr:row>54</xdr:row>
      <xdr:rowOff>142875</xdr:rowOff>
    </xdr:to>
    <xdr:graphicFrame macro="">
      <xdr:nvGraphicFramePr>
        <xdr:cNvPr id="5" name="Chart 4">
          <a:extLst>
            <a:ext uri="{FF2B5EF4-FFF2-40B4-BE49-F238E27FC236}">
              <a16:creationId xmlns:a16="http://schemas.microsoft.com/office/drawing/2014/main" xmlns="" id="{1A230757-995C-4B5B-AF93-7401D58073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66675</xdr:colOff>
      <xdr:row>40</xdr:row>
      <xdr:rowOff>0</xdr:rowOff>
    </xdr:from>
    <xdr:to>
      <xdr:col>21</xdr:col>
      <xdr:colOff>447675</xdr:colOff>
      <xdr:row>54</xdr:row>
      <xdr:rowOff>76200</xdr:rowOff>
    </xdr:to>
    <xdr:graphicFrame macro="">
      <xdr:nvGraphicFramePr>
        <xdr:cNvPr id="6" name="Chart 5">
          <a:extLst>
            <a:ext uri="{FF2B5EF4-FFF2-40B4-BE49-F238E27FC236}">
              <a16:creationId xmlns:a16="http://schemas.microsoft.com/office/drawing/2014/main" xmlns="" id="{9B177833-C71A-4021-867D-1D4C18B376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142875</xdr:colOff>
      <xdr:row>40</xdr:row>
      <xdr:rowOff>171450</xdr:rowOff>
    </xdr:from>
    <xdr:to>
      <xdr:col>29</xdr:col>
      <xdr:colOff>523875</xdr:colOff>
      <xdr:row>55</xdr:row>
      <xdr:rowOff>57150</xdr:rowOff>
    </xdr:to>
    <xdr:graphicFrame macro="">
      <xdr:nvGraphicFramePr>
        <xdr:cNvPr id="7" name="Chart 6">
          <a:extLst>
            <a:ext uri="{FF2B5EF4-FFF2-40B4-BE49-F238E27FC236}">
              <a16:creationId xmlns:a16="http://schemas.microsoft.com/office/drawing/2014/main" xmlns="" id="{E5B019E5-559B-4E39-8FF2-0E64828B7D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304800</xdr:colOff>
      <xdr:row>39</xdr:row>
      <xdr:rowOff>180975</xdr:rowOff>
    </xdr:from>
    <xdr:to>
      <xdr:col>37</xdr:col>
      <xdr:colOff>685800</xdr:colOff>
      <xdr:row>54</xdr:row>
      <xdr:rowOff>66675</xdr:rowOff>
    </xdr:to>
    <xdr:graphicFrame macro="">
      <xdr:nvGraphicFramePr>
        <xdr:cNvPr id="8" name="Chart 7">
          <a:extLst>
            <a:ext uri="{FF2B5EF4-FFF2-40B4-BE49-F238E27FC236}">
              <a16:creationId xmlns:a16="http://schemas.microsoft.com/office/drawing/2014/main" xmlns="" id="{479AD698-FE23-4D70-9E3A-73567169FD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40</xdr:col>
      <xdr:colOff>723900</xdr:colOff>
      <xdr:row>40</xdr:row>
      <xdr:rowOff>95250</xdr:rowOff>
    </xdr:from>
    <xdr:to>
      <xdr:col>45</xdr:col>
      <xdr:colOff>57150</xdr:colOff>
      <xdr:row>54</xdr:row>
      <xdr:rowOff>171450</xdr:rowOff>
    </xdr:to>
    <xdr:graphicFrame macro="">
      <xdr:nvGraphicFramePr>
        <xdr:cNvPr id="9" name="Chart 8">
          <a:extLst>
            <a:ext uri="{FF2B5EF4-FFF2-40B4-BE49-F238E27FC236}">
              <a16:creationId xmlns:a16="http://schemas.microsoft.com/office/drawing/2014/main" xmlns="" id="{C6F03626-E888-484C-BBCD-4646581555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49</xdr:col>
      <xdr:colOff>28575</xdr:colOff>
      <xdr:row>40</xdr:row>
      <xdr:rowOff>0</xdr:rowOff>
    </xdr:from>
    <xdr:to>
      <xdr:col>53</xdr:col>
      <xdr:colOff>409575</xdr:colOff>
      <xdr:row>54</xdr:row>
      <xdr:rowOff>76200</xdr:rowOff>
    </xdr:to>
    <xdr:graphicFrame macro="">
      <xdr:nvGraphicFramePr>
        <xdr:cNvPr id="10" name="Chart 9">
          <a:extLst>
            <a:ext uri="{FF2B5EF4-FFF2-40B4-BE49-F238E27FC236}">
              <a16:creationId xmlns:a16="http://schemas.microsoft.com/office/drawing/2014/main" xmlns="" id="{8F50CEA1-29CD-4BF7-9757-EA047AF689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57</xdr:col>
      <xdr:colOff>200025</xdr:colOff>
      <xdr:row>40</xdr:row>
      <xdr:rowOff>95250</xdr:rowOff>
    </xdr:from>
    <xdr:to>
      <xdr:col>61</xdr:col>
      <xdr:colOff>581025</xdr:colOff>
      <xdr:row>54</xdr:row>
      <xdr:rowOff>171450</xdr:rowOff>
    </xdr:to>
    <xdr:graphicFrame macro="">
      <xdr:nvGraphicFramePr>
        <xdr:cNvPr id="11" name="Chart 10">
          <a:extLst>
            <a:ext uri="{FF2B5EF4-FFF2-40B4-BE49-F238E27FC236}">
              <a16:creationId xmlns:a16="http://schemas.microsoft.com/office/drawing/2014/main" xmlns="" id="{73357ACA-4000-46D4-837C-4BA7CE9C3A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766762</xdr:colOff>
      <xdr:row>12</xdr:row>
      <xdr:rowOff>133349</xdr:rowOff>
    </xdr:from>
    <xdr:to>
      <xdr:col>12</xdr:col>
      <xdr:colOff>514350</xdr:colOff>
      <xdr:row>27</xdr:row>
      <xdr:rowOff>123824</xdr:rowOff>
    </xdr:to>
    <xdr:graphicFrame macro="">
      <xdr:nvGraphicFramePr>
        <xdr:cNvPr id="2" name="Chart 1">
          <a:extLst>
            <a:ext uri="{FF2B5EF4-FFF2-40B4-BE49-F238E27FC236}">
              <a16:creationId xmlns:a16="http://schemas.microsoft.com/office/drawing/2014/main" xmlns="" id="{16ACDF4D-16D1-4B6C-A2B0-33C9FF03BE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266700</xdr:colOff>
      <xdr:row>40</xdr:row>
      <xdr:rowOff>104775</xdr:rowOff>
    </xdr:from>
    <xdr:to>
      <xdr:col>13</xdr:col>
      <xdr:colOff>647700</xdr:colOff>
      <xdr:row>54</xdr:row>
      <xdr:rowOff>180975</xdr:rowOff>
    </xdr:to>
    <xdr:graphicFrame macro="">
      <xdr:nvGraphicFramePr>
        <xdr:cNvPr id="3" name="Chart 2">
          <a:extLst>
            <a:ext uri="{FF2B5EF4-FFF2-40B4-BE49-F238E27FC236}">
              <a16:creationId xmlns:a16="http://schemas.microsoft.com/office/drawing/2014/main" xmlns="" id="{3215C691-D2F7-471B-B4A9-AA294CA9F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123825</xdr:colOff>
      <xdr:row>40</xdr:row>
      <xdr:rowOff>66675</xdr:rowOff>
    </xdr:from>
    <xdr:to>
      <xdr:col>5</xdr:col>
      <xdr:colOff>504825</xdr:colOff>
      <xdr:row>54</xdr:row>
      <xdr:rowOff>142875</xdr:rowOff>
    </xdr:to>
    <xdr:graphicFrame macro="">
      <xdr:nvGraphicFramePr>
        <xdr:cNvPr id="4" name="Chart 3">
          <a:extLst>
            <a:ext uri="{FF2B5EF4-FFF2-40B4-BE49-F238E27FC236}">
              <a16:creationId xmlns:a16="http://schemas.microsoft.com/office/drawing/2014/main" xmlns="" id="{14FF36C4-1C08-4FCE-AE7C-937642EB90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66675</xdr:colOff>
      <xdr:row>40</xdr:row>
      <xdr:rowOff>0</xdr:rowOff>
    </xdr:from>
    <xdr:to>
      <xdr:col>21</xdr:col>
      <xdr:colOff>447675</xdr:colOff>
      <xdr:row>54</xdr:row>
      <xdr:rowOff>76200</xdr:rowOff>
    </xdr:to>
    <xdr:graphicFrame macro="">
      <xdr:nvGraphicFramePr>
        <xdr:cNvPr id="5" name="Chart 4">
          <a:extLst>
            <a:ext uri="{FF2B5EF4-FFF2-40B4-BE49-F238E27FC236}">
              <a16:creationId xmlns:a16="http://schemas.microsoft.com/office/drawing/2014/main" xmlns="" id="{E9980AFA-8330-4112-92B5-E5A98B3F8C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142875</xdr:colOff>
      <xdr:row>40</xdr:row>
      <xdr:rowOff>171450</xdr:rowOff>
    </xdr:from>
    <xdr:to>
      <xdr:col>29</xdr:col>
      <xdr:colOff>523875</xdr:colOff>
      <xdr:row>55</xdr:row>
      <xdr:rowOff>57150</xdr:rowOff>
    </xdr:to>
    <xdr:graphicFrame macro="">
      <xdr:nvGraphicFramePr>
        <xdr:cNvPr id="6" name="Chart 5">
          <a:extLst>
            <a:ext uri="{FF2B5EF4-FFF2-40B4-BE49-F238E27FC236}">
              <a16:creationId xmlns:a16="http://schemas.microsoft.com/office/drawing/2014/main" xmlns="" id="{E62F813E-7DAB-4FAE-A5EE-10793E2C69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304800</xdr:colOff>
      <xdr:row>39</xdr:row>
      <xdr:rowOff>180975</xdr:rowOff>
    </xdr:from>
    <xdr:to>
      <xdr:col>37</xdr:col>
      <xdr:colOff>685800</xdr:colOff>
      <xdr:row>54</xdr:row>
      <xdr:rowOff>66675</xdr:rowOff>
    </xdr:to>
    <xdr:graphicFrame macro="">
      <xdr:nvGraphicFramePr>
        <xdr:cNvPr id="7" name="Chart 6">
          <a:extLst>
            <a:ext uri="{FF2B5EF4-FFF2-40B4-BE49-F238E27FC236}">
              <a16:creationId xmlns:a16="http://schemas.microsoft.com/office/drawing/2014/main" xmlns="" id="{BA9FFEE5-110C-4181-867B-67EDC38483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40</xdr:col>
      <xdr:colOff>723900</xdr:colOff>
      <xdr:row>40</xdr:row>
      <xdr:rowOff>95250</xdr:rowOff>
    </xdr:from>
    <xdr:to>
      <xdr:col>45</xdr:col>
      <xdr:colOff>57150</xdr:colOff>
      <xdr:row>54</xdr:row>
      <xdr:rowOff>171450</xdr:rowOff>
    </xdr:to>
    <xdr:graphicFrame macro="">
      <xdr:nvGraphicFramePr>
        <xdr:cNvPr id="8" name="Chart 7">
          <a:extLst>
            <a:ext uri="{FF2B5EF4-FFF2-40B4-BE49-F238E27FC236}">
              <a16:creationId xmlns:a16="http://schemas.microsoft.com/office/drawing/2014/main" xmlns="" id="{A4FBD5AE-3ECC-41A7-9269-FCFA7EFF6F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49</xdr:col>
      <xdr:colOff>28575</xdr:colOff>
      <xdr:row>40</xdr:row>
      <xdr:rowOff>0</xdr:rowOff>
    </xdr:from>
    <xdr:to>
      <xdr:col>53</xdr:col>
      <xdr:colOff>409575</xdr:colOff>
      <xdr:row>54</xdr:row>
      <xdr:rowOff>76200</xdr:rowOff>
    </xdr:to>
    <xdr:graphicFrame macro="">
      <xdr:nvGraphicFramePr>
        <xdr:cNvPr id="9" name="Chart 8">
          <a:extLst>
            <a:ext uri="{FF2B5EF4-FFF2-40B4-BE49-F238E27FC236}">
              <a16:creationId xmlns:a16="http://schemas.microsoft.com/office/drawing/2014/main" xmlns="" id="{27EC9DCE-D5E8-4E3B-A3D8-93EE4118EC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57</xdr:col>
      <xdr:colOff>200025</xdr:colOff>
      <xdr:row>40</xdr:row>
      <xdr:rowOff>95250</xdr:rowOff>
    </xdr:from>
    <xdr:to>
      <xdr:col>61</xdr:col>
      <xdr:colOff>581025</xdr:colOff>
      <xdr:row>54</xdr:row>
      <xdr:rowOff>171450</xdr:rowOff>
    </xdr:to>
    <xdr:graphicFrame macro="">
      <xdr:nvGraphicFramePr>
        <xdr:cNvPr id="10" name="Chart 9">
          <a:extLst>
            <a:ext uri="{FF2B5EF4-FFF2-40B4-BE49-F238E27FC236}">
              <a16:creationId xmlns:a16="http://schemas.microsoft.com/office/drawing/2014/main" xmlns="" id="{B7409CB0-8E21-4896-85B2-45EA0444C5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549</xdr:row>
      <xdr:rowOff>76200</xdr:rowOff>
    </xdr:from>
    <xdr:to>
      <xdr:col>2</xdr:col>
      <xdr:colOff>209550</xdr:colOff>
      <xdr:row>567</xdr:row>
      <xdr:rowOff>95250</xdr:rowOff>
    </xdr:to>
    <xdr:graphicFrame macro="">
      <xdr:nvGraphicFramePr>
        <xdr:cNvPr id="2" name="Chart 1">
          <a:extLst>
            <a:ext uri="{FF2B5EF4-FFF2-40B4-BE49-F238E27FC236}">
              <a16:creationId xmlns:a16="http://schemas.microsoft.com/office/drawing/2014/main" xmlns="" id="{2A4CCC4A-7FAB-4BC8-9A4B-EE6B6E027E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323850</xdr:colOff>
      <xdr:row>548</xdr:row>
      <xdr:rowOff>57149</xdr:rowOff>
    </xdr:from>
    <xdr:to>
      <xdr:col>4</xdr:col>
      <xdr:colOff>1333500</xdr:colOff>
      <xdr:row>567</xdr:row>
      <xdr:rowOff>9524</xdr:rowOff>
    </xdr:to>
    <xdr:graphicFrame macro="">
      <xdr:nvGraphicFramePr>
        <xdr:cNvPr id="3" name="Chart 2">
          <a:extLst>
            <a:ext uri="{FF2B5EF4-FFF2-40B4-BE49-F238E27FC236}">
              <a16:creationId xmlns:a16="http://schemas.microsoft.com/office/drawing/2014/main" xmlns="" id="{3168CC06-D3B4-4EA2-8C47-DA46AD5ABE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85724</xdr:colOff>
      <xdr:row>555</xdr:row>
      <xdr:rowOff>28574</xdr:rowOff>
    </xdr:from>
    <xdr:to>
      <xdr:col>7</xdr:col>
      <xdr:colOff>1171574</xdr:colOff>
      <xdr:row>577</xdr:row>
      <xdr:rowOff>19049</xdr:rowOff>
    </xdr:to>
    <xdr:graphicFrame macro="">
      <xdr:nvGraphicFramePr>
        <xdr:cNvPr id="4" name="Chart 3">
          <a:extLst>
            <a:ext uri="{FF2B5EF4-FFF2-40B4-BE49-F238E27FC236}">
              <a16:creationId xmlns:a16="http://schemas.microsoft.com/office/drawing/2014/main" xmlns="" id="{54A66145-1675-44BE-87B9-0FB03C8070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104775</xdr:colOff>
      <xdr:row>570</xdr:row>
      <xdr:rowOff>47624</xdr:rowOff>
    </xdr:from>
    <xdr:to>
      <xdr:col>10</xdr:col>
      <xdr:colOff>1362075</xdr:colOff>
      <xdr:row>596</xdr:row>
      <xdr:rowOff>152399</xdr:rowOff>
    </xdr:to>
    <xdr:graphicFrame macro="">
      <xdr:nvGraphicFramePr>
        <xdr:cNvPr id="5" name="Chart 4">
          <a:extLst>
            <a:ext uri="{FF2B5EF4-FFF2-40B4-BE49-F238E27FC236}">
              <a16:creationId xmlns:a16="http://schemas.microsoft.com/office/drawing/2014/main" xmlns="" id="{BC47B1C5-5B53-43CF-9FAD-14B6FEC3C3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114300</xdr:colOff>
      <xdr:row>554</xdr:row>
      <xdr:rowOff>19049</xdr:rowOff>
    </xdr:from>
    <xdr:to>
      <xdr:col>13</xdr:col>
      <xdr:colOff>2524125</xdr:colOff>
      <xdr:row>575</xdr:row>
      <xdr:rowOff>142874</xdr:rowOff>
    </xdr:to>
    <xdr:graphicFrame macro="">
      <xdr:nvGraphicFramePr>
        <xdr:cNvPr id="6" name="Chart 5">
          <a:extLst>
            <a:ext uri="{FF2B5EF4-FFF2-40B4-BE49-F238E27FC236}">
              <a16:creationId xmlns:a16="http://schemas.microsoft.com/office/drawing/2014/main" xmlns="" id="{899FB5B9-63E2-4075-ABDF-87D796FB7B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546"/>
  <sheetViews>
    <sheetView topLeftCell="E1" zoomScale="70" zoomScaleNormal="70" workbookViewId="0">
      <pane ySplit="1" topLeftCell="A2" activePane="bottomLeft" state="frozen"/>
      <selection activeCell="E30" sqref="E30"/>
      <selection pane="bottomLeft" activeCell="I540" sqref="I540"/>
    </sheetView>
  </sheetViews>
  <sheetFormatPr defaultRowHeight="15"/>
  <cols>
    <col min="1" max="9" width="20" style="1" customWidth="1"/>
    <col min="10" max="25" width="20" style="23" customWidth="1"/>
    <col min="26" max="120" width="20" style="1" customWidth="1"/>
    <col min="121" max="121" width="14.42578125" customWidth="1"/>
    <col min="122" max="125" width="10" bestFit="1" customWidth="1"/>
  </cols>
  <sheetData>
    <row r="1" spans="1:125" s="2" customFormat="1" ht="18" customHeight="1">
      <c r="A1" s="2" t="s">
        <v>0</v>
      </c>
      <c r="B1" s="2" t="s">
        <v>1</v>
      </c>
      <c r="C1" s="2" t="s">
        <v>2</v>
      </c>
      <c r="D1" s="2" t="s">
        <v>3</v>
      </c>
      <c r="E1" s="2" t="s">
        <v>4</v>
      </c>
      <c r="F1" s="2" t="s">
        <v>5</v>
      </c>
      <c r="G1" s="2" t="s">
        <v>6</v>
      </c>
      <c r="H1" s="2" t="s">
        <v>7</v>
      </c>
      <c r="I1" s="2" t="s">
        <v>8</v>
      </c>
      <c r="J1" s="22" t="s">
        <v>9</v>
      </c>
      <c r="K1" s="22" t="s">
        <v>10</v>
      </c>
      <c r="L1" s="22" t="s">
        <v>11</v>
      </c>
      <c r="M1" s="22" t="s">
        <v>12</v>
      </c>
      <c r="N1" s="22" t="s">
        <v>13</v>
      </c>
      <c r="O1" s="22" t="s">
        <v>14</v>
      </c>
      <c r="P1" s="22" t="s">
        <v>15</v>
      </c>
      <c r="Q1" s="22" t="s">
        <v>16</v>
      </c>
      <c r="R1" s="22" t="s">
        <v>17</v>
      </c>
      <c r="S1" s="22" t="s">
        <v>18</v>
      </c>
      <c r="T1" s="22" t="s">
        <v>19</v>
      </c>
      <c r="U1" s="22" t="s">
        <v>20</v>
      </c>
      <c r="V1" s="22" t="s">
        <v>21</v>
      </c>
      <c r="W1" s="22" t="s">
        <v>22</v>
      </c>
      <c r="X1" s="22" t="s">
        <v>23</v>
      </c>
      <c r="Y1" s="2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c r="BU1" s="2" t="s">
        <v>72</v>
      </c>
      <c r="BV1" s="2" t="s">
        <v>73</v>
      </c>
      <c r="BW1" s="2" t="s">
        <v>74</v>
      </c>
      <c r="BX1" s="2" t="s">
        <v>75</v>
      </c>
      <c r="BY1" s="2" t="s">
        <v>76</v>
      </c>
      <c r="BZ1" s="2" t="s">
        <v>77</v>
      </c>
      <c r="CA1" s="2" t="s">
        <v>78</v>
      </c>
      <c r="CB1" s="2" t="s">
        <v>79</v>
      </c>
      <c r="CC1" s="2" t="s">
        <v>80</v>
      </c>
      <c r="CD1" s="2" t="s">
        <v>81</v>
      </c>
      <c r="CE1" s="2" t="s">
        <v>82</v>
      </c>
      <c r="CF1" s="2" t="s">
        <v>83</v>
      </c>
      <c r="CG1" s="2" t="s">
        <v>84</v>
      </c>
      <c r="CH1" s="2" t="s">
        <v>85</v>
      </c>
      <c r="CI1" s="2" t="s">
        <v>86</v>
      </c>
      <c r="CJ1" s="2" t="s">
        <v>87</v>
      </c>
      <c r="CK1" s="2" t="s">
        <v>88</v>
      </c>
      <c r="CL1" s="2" t="s">
        <v>89</v>
      </c>
      <c r="CM1" s="2" t="s">
        <v>90</v>
      </c>
      <c r="CN1" s="2" t="s">
        <v>91</v>
      </c>
      <c r="CO1" s="2" t="s">
        <v>92</v>
      </c>
      <c r="CP1" s="2" t="s">
        <v>93</v>
      </c>
      <c r="CQ1" s="2" t="s">
        <v>94</v>
      </c>
      <c r="CR1" s="2" t="s">
        <v>95</v>
      </c>
      <c r="CS1" s="2" t="s">
        <v>96</v>
      </c>
      <c r="CT1" s="2" t="s">
        <v>97</v>
      </c>
      <c r="CU1" s="2" t="s">
        <v>98</v>
      </c>
      <c r="CV1" s="2" t="s">
        <v>99</v>
      </c>
      <c r="CW1" s="2" t="s">
        <v>100</v>
      </c>
      <c r="CX1" s="2" t="s">
        <v>101</v>
      </c>
      <c r="CY1" s="2" t="s">
        <v>102</v>
      </c>
      <c r="CZ1" s="2" t="s">
        <v>103</v>
      </c>
      <c r="DA1" s="2" t="s">
        <v>104</v>
      </c>
      <c r="DB1" s="2" t="s">
        <v>105</v>
      </c>
      <c r="DC1" s="2" t="s">
        <v>106</v>
      </c>
      <c r="DD1" s="2" t="s">
        <v>107</v>
      </c>
      <c r="DE1" s="2" t="s">
        <v>108</v>
      </c>
      <c r="DF1" s="2" t="s">
        <v>109</v>
      </c>
      <c r="DG1" s="2" t="s">
        <v>110</v>
      </c>
      <c r="DH1" s="2" t="s">
        <v>111</v>
      </c>
      <c r="DI1" s="2" t="s">
        <v>112</v>
      </c>
      <c r="DJ1" s="2" t="s">
        <v>113</v>
      </c>
      <c r="DK1" s="2" t="s">
        <v>114</v>
      </c>
      <c r="DL1" s="2" t="s">
        <v>115</v>
      </c>
      <c r="DM1" s="2" t="s">
        <v>116</v>
      </c>
      <c r="DN1" s="2" t="s">
        <v>117</v>
      </c>
      <c r="DO1" s="2" t="s">
        <v>118</v>
      </c>
      <c r="DP1" s="2" t="s">
        <v>119</v>
      </c>
      <c r="DQ1" s="26" t="s">
        <v>2841</v>
      </c>
      <c r="DR1" s="26" t="s">
        <v>2846</v>
      </c>
      <c r="DS1" s="26" t="s">
        <v>2847</v>
      </c>
      <c r="DT1" s="26" t="s">
        <v>2848</v>
      </c>
      <c r="DU1" s="26" t="s">
        <v>2849</v>
      </c>
    </row>
    <row r="2" spans="1:125" s="2" customFormat="1" ht="18" customHeight="1">
      <c r="A2" s="2" t="s">
        <v>0</v>
      </c>
      <c r="B2" s="2" t="s">
        <v>1</v>
      </c>
      <c r="C2" s="2" t="s">
        <v>2</v>
      </c>
      <c r="D2" s="2" t="s">
        <v>120</v>
      </c>
      <c r="E2" s="2" t="s">
        <v>121</v>
      </c>
      <c r="F2" s="2" t="s">
        <v>122</v>
      </c>
      <c r="G2" s="2" t="s">
        <v>123</v>
      </c>
      <c r="H2" s="2" t="s">
        <v>124</v>
      </c>
      <c r="I2" s="2" t="s">
        <v>125</v>
      </c>
      <c r="J2" s="22" t="s">
        <v>126</v>
      </c>
      <c r="K2" s="22" t="s">
        <v>127</v>
      </c>
      <c r="L2" s="22" t="s">
        <v>128</v>
      </c>
      <c r="M2" s="22" t="s">
        <v>129</v>
      </c>
      <c r="N2" s="22" t="s">
        <v>130</v>
      </c>
      <c r="O2" s="22" t="s">
        <v>131</v>
      </c>
      <c r="P2" s="22" t="s">
        <v>132</v>
      </c>
      <c r="Q2" s="22" t="s">
        <v>133</v>
      </c>
      <c r="R2" s="22" t="s">
        <v>134</v>
      </c>
      <c r="S2" s="22" t="s">
        <v>135</v>
      </c>
      <c r="T2" s="22" t="s">
        <v>136</v>
      </c>
      <c r="U2" s="22" t="s">
        <v>137</v>
      </c>
      <c r="V2" s="22" t="s">
        <v>138</v>
      </c>
      <c r="W2" s="22" t="s">
        <v>139</v>
      </c>
      <c r="X2" s="22" t="s">
        <v>140</v>
      </c>
      <c r="Y2" s="22" t="s">
        <v>141</v>
      </c>
      <c r="Z2" s="2" t="s">
        <v>142</v>
      </c>
      <c r="AA2" s="2" t="s">
        <v>143</v>
      </c>
      <c r="AB2" s="2" t="s">
        <v>144</v>
      </c>
      <c r="AC2" s="2" t="s">
        <v>145</v>
      </c>
      <c r="AD2" s="2" t="s">
        <v>146</v>
      </c>
      <c r="AE2" s="2" t="s">
        <v>147</v>
      </c>
      <c r="AF2" s="2" t="s">
        <v>148</v>
      </c>
      <c r="AG2" s="2" t="s">
        <v>149</v>
      </c>
      <c r="AH2" s="2" t="s">
        <v>150</v>
      </c>
      <c r="AI2" s="2" t="s">
        <v>151</v>
      </c>
      <c r="AJ2" s="2" t="s">
        <v>152</v>
      </c>
      <c r="AK2" s="2" t="s">
        <v>153</v>
      </c>
      <c r="AL2" s="2" t="s">
        <v>154</v>
      </c>
      <c r="AM2" s="2" t="s">
        <v>155</v>
      </c>
      <c r="AN2" s="2" t="s">
        <v>156</v>
      </c>
      <c r="AO2" s="2" t="s">
        <v>157</v>
      </c>
      <c r="AP2" s="2" t="s">
        <v>158</v>
      </c>
      <c r="AQ2" s="2" t="s">
        <v>159</v>
      </c>
      <c r="AR2" s="2" t="s">
        <v>160</v>
      </c>
      <c r="AS2" s="2" t="s">
        <v>161</v>
      </c>
      <c r="AT2" s="2" t="s">
        <v>162</v>
      </c>
      <c r="AU2" s="2" t="s">
        <v>163</v>
      </c>
      <c r="AV2" s="2" t="s">
        <v>164</v>
      </c>
      <c r="AW2" s="2" t="s">
        <v>165</v>
      </c>
      <c r="AX2" s="2" t="s">
        <v>166</v>
      </c>
      <c r="AY2" s="2" t="s">
        <v>167</v>
      </c>
      <c r="AZ2" s="2" t="s">
        <v>168</v>
      </c>
      <c r="BA2" s="2" t="s">
        <v>169</v>
      </c>
      <c r="BB2" s="2" t="s">
        <v>170</v>
      </c>
      <c r="BC2" s="2" t="s">
        <v>171</v>
      </c>
      <c r="BD2" s="2" t="s">
        <v>172</v>
      </c>
      <c r="BE2" s="2" t="s">
        <v>173</v>
      </c>
      <c r="BF2" s="2" t="s">
        <v>174</v>
      </c>
      <c r="BG2" s="2" t="s">
        <v>175</v>
      </c>
      <c r="BH2" s="2" t="s">
        <v>176</v>
      </c>
      <c r="BI2" s="2" t="s">
        <v>177</v>
      </c>
      <c r="BJ2" s="2" t="s">
        <v>178</v>
      </c>
      <c r="BK2" s="2" t="s">
        <v>179</v>
      </c>
      <c r="BL2" s="2" t="s">
        <v>180</v>
      </c>
      <c r="BM2" s="2" t="s">
        <v>181</v>
      </c>
      <c r="BN2" s="2" t="s">
        <v>182</v>
      </c>
      <c r="BO2" s="2" t="s">
        <v>183</v>
      </c>
      <c r="BP2" s="2" t="s">
        <v>184</v>
      </c>
      <c r="BQ2" s="2" t="s">
        <v>185</v>
      </c>
      <c r="BR2" s="2" t="s">
        <v>186</v>
      </c>
      <c r="BS2" s="2" t="s">
        <v>187</v>
      </c>
      <c r="BT2" s="2" t="s">
        <v>188</v>
      </c>
      <c r="BU2" s="2" t="s">
        <v>189</v>
      </c>
      <c r="BV2" s="2" t="s">
        <v>190</v>
      </c>
      <c r="BW2" s="2" t="s">
        <v>191</v>
      </c>
      <c r="BX2" s="2" t="s">
        <v>192</v>
      </c>
      <c r="BY2" s="2" t="s">
        <v>193</v>
      </c>
      <c r="BZ2" s="2" t="s">
        <v>194</v>
      </c>
      <c r="CA2" s="2" t="s">
        <v>195</v>
      </c>
      <c r="CB2" s="2" t="s">
        <v>196</v>
      </c>
      <c r="CC2" s="2" t="s">
        <v>197</v>
      </c>
      <c r="CD2" s="2" t="s">
        <v>198</v>
      </c>
      <c r="CE2" s="2" t="s">
        <v>199</v>
      </c>
      <c r="CF2" s="2" t="s">
        <v>200</v>
      </c>
      <c r="CG2" s="2" t="s">
        <v>201</v>
      </c>
      <c r="CH2" s="2" t="s">
        <v>202</v>
      </c>
      <c r="CI2" s="2" t="s">
        <v>203</v>
      </c>
      <c r="CJ2" s="2" t="s">
        <v>204</v>
      </c>
      <c r="CK2" s="2" t="s">
        <v>205</v>
      </c>
      <c r="CL2" s="2" t="s">
        <v>206</v>
      </c>
      <c r="CM2" s="2" t="s">
        <v>207</v>
      </c>
      <c r="CN2" s="2" t="s">
        <v>208</v>
      </c>
      <c r="CO2" s="2" t="s">
        <v>209</v>
      </c>
      <c r="CP2" s="2" t="s">
        <v>210</v>
      </c>
      <c r="CQ2" s="2" t="s">
        <v>211</v>
      </c>
      <c r="CR2" s="2" t="s">
        <v>212</v>
      </c>
      <c r="CS2" s="2" t="s">
        <v>213</v>
      </c>
      <c r="CT2" s="2" t="s">
        <v>214</v>
      </c>
      <c r="CU2" s="2" t="s">
        <v>215</v>
      </c>
      <c r="CV2" s="2" t="s">
        <v>216</v>
      </c>
      <c r="CW2" s="2" t="s">
        <v>217</v>
      </c>
      <c r="CX2" s="2" t="s">
        <v>218</v>
      </c>
      <c r="CY2" s="2" t="s">
        <v>219</v>
      </c>
      <c r="CZ2" s="2" t="s">
        <v>220</v>
      </c>
      <c r="DA2" s="2" t="s">
        <v>221</v>
      </c>
      <c r="DB2" s="2" t="s">
        <v>222</v>
      </c>
      <c r="DC2" s="2" t="s">
        <v>223</v>
      </c>
      <c r="DD2" s="2" t="s">
        <v>224</v>
      </c>
      <c r="DE2" s="2" t="s">
        <v>225</v>
      </c>
      <c r="DF2" s="2" t="s">
        <v>226</v>
      </c>
      <c r="DG2" s="2" t="s">
        <v>227</v>
      </c>
      <c r="DH2" s="2" t="s">
        <v>228</v>
      </c>
      <c r="DI2" s="2" t="s">
        <v>229</v>
      </c>
      <c r="DJ2" s="2" t="s">
        <v>230</v>
      </c>
      <c r="DK2" s="2" t="s">
        <v>231</v>
      </c>
      <c r="DL2" s="2" t="s">
        <v>232</v>
      </c>
      <c r="DM2" s="2" t="s">
        <v>233</v>
      </c>
      <c r="DN2" s="2" t="s">
        <v>234</v>
      </c>
      <c r="DO2" s="2" t="s">
        <v>235</v>
      </c>
      <c r="DP2" s="2" t="s">
        <v>236</v>
      </c>
      <c r="DQ2" s="26" t="s">
        <v>2841</v>
      </c>
      <c r="DR2" s="26" t="s">
        <v>2846</v>
      </c>
      <c r="DS2" s="26" t="s">
        <v>2847</v>
      </c>
      <c r="DT2" s="26" t="s">
        <v>2848</v>
      </c>
      <c r="DU2" s="26" t="s">
        <v>2849</v>
      </c>
    </row>
    <row r="3" spans="1:125" s="2" customFormat="1" ht="18" customHeight="1">
      <c r="A3" s="9" t="s">
        <v>1914</v>
      </c>
      <c r="B3" s="9" t="s">
        <v>1915</v>
      </c>
      <c r="C3" s="9" t="s">
        <v>1916</v>
      </c>
      <c r="D3" s="10" t="s">
        <v>265</v>
      </c>
      <c r="E3" s="10" t="s">
        <v>324</v>
      </c>
      <c r="F3" s="10" t="s">
        <v>242</v>
      </c>
      <c r="G3" s="10" t="s">
        <v>243</v>
      </c>
      <c r="H3" s="8"/>
      <c r="I3" s="8"/>
      <c r="J3" s="22"/>
      <c r="K3" s="22"/>
      <c r="L3" s="22"/>
      <c r="M3" s="22"/>
      <c r="N3" s="22"/>
      <c r="O3" s="22"/>
      <c r="P3" s="22"/>
      <c r="Q3" s="22"/>
      <c r="R3" s="22"/>
      <c r="S3" s="22"/>
      <c r="T3" s="22"/>
      <c r="U3" s="22"/>
      <c r="V3" s="22"/>
      <c r="W3" s="22"/>
      <c r="X3" s="22" t="s">
        <v>258</v>
      </c>
      <c r="Y3" s="22"/>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row>
    <row r="4" spans="1:125" s="2" customFormat="1" ht="18" customHeight="1">
      <c r="A4" s="11" t="s">
        <v>1914</v>
      </c>
      <c r="B4" s="11" t="s">
        <v>1917</v>
      </c>
      <c r="C4" s="11" t="s">
        <v>1918</v>
      </c>
      <c r="D4" s="12" t="s">
        <v>265</v>
      </c>
      <c r="E4" s="12" t="s">
        <v>324</v>
      </c>
      <c r="F4" s="12" t="s">
        <v>242</v>
      </c>
      <c r="G4" s="12" t="s">
        <v>243</v>
      </c>
      <c r="H4" s="8"/>
      <c r="I4" s="8"/>
      <c r="J4" s="22" t="s">
        <v>254</v>
      </c>
      <c r="K4" s="22"/>
      <c r="L4" s="22" t="s">
        <v>258</v>
      </c>
      <c r="M4" s="22"/>
      <c r="N4" s="22" t="s">
        <v>256</v>
      </c>
      <c r="O4" s="22"/>
      <c r="P4" s="22"/>
      <c r="Q4" s="22"/>
      <c r="R4" s="22" t="s">
        <v>255</v>
      </c>
      <c r="S4" s="22"/>
      <c r="T4" s="22"/>
      <c r="U4" s="22"/>
      <c r="V4" s="22"/>
      <c r="W4" s="22"/>
      <c r="X4" s="22" t="s">
        <v>257</v>
      </c>
      <c r="Y4" s="22"/>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row>
    <row r="5" spans="1:125" s="2" customFormat="1" ht="18" customHeight="1">
      <c r="A5" s="9" t="s">
        <v>1914</v>
      </c>
      <c r="B5" s="9" t="s">
        <v>1919</v>
      </c>
      <c r="C5" s="9" t="s">
        <v>1920</v>
      </c>
      <c r="D5" s="10" t="s">
        <v>431</v>
      </c>
      <c r="E5" s="10" t="s">
        <v>1921</v>
      </c>
      <c r="F5" s="10" t="s">
        <v>258</v>
      </c>
      <c r="G5" s="10" t="s">
        <v>300</v>
      </c>
      <c r="H5" s="8"/>
      <c r="I5" s="8"/>
      <c r="J5" s="22"/>
      <c r="K5" s="22"/>
      <c r="L5" s="22" t="s">
        <v>258</v>
      </c>
      <c r="M5" s="22"/>
      <c r="N5" s="22"/>
      <c r="O5" s="22"/>
      <c r="P5" s="22" t="s">
        <v>257</v>
      </c>
      <c r="Q5" s="22"/>
      <c r="R5" s="22" t="s">
        <v>256</v>
      </c>
      <c r="S5" s="22"/>
      <c r="T5" s="22" t="s">
        <v>255</v>
      </c>
      <c r="U5" s="22"/>
      <c r="V5" s="22"/>
      <c r="W5" s="22"/>
      <c r="X5" s="22" t="s">
        <v>254</v>
      </c>
      <c r="Y5" s="22"/>
      <c r="Z5" s="8" t="s">
        <v>254</v>
      </c>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row>
    <row r="6" spans="1:125" s="2" customFormat="1" ht="18" customHeight="1">
      <c r="A6" s="11" t="s">
        <v>1914</v>
      </c>
      <c r="B6" s="11" t="s">
        <v>1922</v>
      </c>
      <c r="C6" s="11" t="s">
        <v>1923</v>
      </c>
      <c r="D6" s="12" t="s">
        <v>265</v>
      </c>
      <c r="E6" s="12" t="s">
        <v>1924</v>
      </c>
      <c r="F6" s="12" t="s">
        <v>258</v>
      </c>
      <c r="G6" s="12" t="s">
        <v>300</v>
      </c>
      <c r="H6" s="8"/>
      <c r="I6" s="8"/>
      <c r="J6" s="22" t="s">
        <v>256</v>
      </c>
      <c r="K6" s="22"/>
      <c r="L6" s="22" t="s">
        <v>254</v>
      </c>
      <c r="M6" s="22"/>
      <c r="N6" s="22" t="s">
        <v>257</v>
      </c>
      <c r="O6" s="22"/>
      <c r="P6" s="22"/>
      <c r="Q6" s="22"/>
      <c r="R6" s="22" t="s">
        <v>255</v>
      </c>
      <c r="S6" s="22"/>
      <c r="T6" s="22" t="s">
        <v>258</v>
      </c>
      <c r="U6" s="22"/>
      <c r="V6" s="22"/>
      <c r="W6" s="22"/>
      <c r="X6" s="22"/>
      <c r="Y6" s="22"/>
      <c r="Z6" s="8" t="s">
        <v>258</v>
      </c>
      <c r="AA6" s="8"/>
      <c r="AB6" s="8" t="s">
        <v>258</v>
      </c>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row>
    <row r="7" spans="1:125" s="2" customFormat="1" ht="18" customHeight="1">
      <c r="A7" s="9" t="s">
        <v>1914</v>
      </c>
      <c r="B7" s="9" t="s">
        <v>1925</v>
      </c>
      <c r="C7" s="9" t="s">
        <v>1926</v>
      </c>
      <c r="D7" s="10" t="s">
        <v>352</v>
      </c>
      <c r="E7" s="10" t="s">
        <v>1927</v>
      </c>
      <c r="F7" s="10" t="s">
        <v>242</v>
      </c>
      <c r="G7" s="10" t="s">
        <v>243</v>
      </c>
      <c r="H7" s="8"/>
      <c r="I7" s="8"/>
      <c r="J7" s="22"/>
      <c r="K7" s="22"/>
      <c r="L7" s="22" t="s">
        <v>257</v>
      </c>
      <c r="M7" s="22"/>
      <c r="N7" s="22" t="s">
        <v>256</v>
      </c>
      <c r="O7" s="22"/>
      <c r="P7" s="22" t="s">
        <v>258</v>
      </c>
      <c r="Q7" s="22"/>
      <c r="R7" s="22" t="s">
        <v>255</v>
      </c>
      <c r="S7" s="22"/>
      <c r="T7" s="22"/>
      <c r="U7" s="22"/>
      <c r="V7" s="22"/>
      <c r="W7" s="22"/>
      <c r="X7" s="22" t="s">
        <v>254</v>
      </c>
      <c r="Y7" s="22"/>
      <c r="Z7" s="8" t="s">
        <v>257</v>
      </c>
      <c r="AA7" s="8"/>
      <c r="AB7" s="8" t="s">
        <v>256</v>
      </c>
      <c r="AC7" s="8"/>
      <c r="AD7" s="8" t="s">
        <v>257</v>
      </c>
      <c r="AE7" s="8"/>
      <c r="AF7" s="8" t="s">
        <v>256</v>
      </c>
      <c r="AG7" s="8"/>
      <c r="AH7" s="8" t="s">
        <v>256</v>
      </c>
      <c r="AI7" s="8"/>
      <c r="AJ7" s="8"/>
      <c r="AK7" s="8"/>
      <c r="AL7" s="8"/>
      <c r="AM7" s="8"/>
      <c r="AN7" s="8"/>
      <c r="AO7" s="8"/>
      <c r="AP7" s="8"/>
      <c r="AQ7" s="8"/>
      <c r="AR7" s="8"/>
      <c r="AS7" s="8"/>
      <c r="AT7" s="8" t="s">
        <v>256</v>
      </c>
      <c r="AU7" s="8"/>
      <c r="AV7" s="8"/>
      <c r="AW7" s="8"/>
      <c r="AX7" s="8"/>
      <c r="AY7" s="8"/>
      <c r="AZ7" s="8"/>
      <c r="BA7" s="8"/>
      <c r="BB7" s="8"/>
      <c r="BC7" s="8"/>
      <c r="BD7" s="8" t="s">
        <v>256</v>
      </c>
      <c r="BE7" s="8"/>
      <c r="BF7" s="8"/>
      <c r="BG7" s="8"/>
      <c r="BH7" s="8"/>
      <c r="BI7" s="8"/>
      <c r="BJ7" s="8"/>
      <c r="BK7" s="8"/>
      <c r="BL7" s="8"/>
      <c r="BM7" s="8"/>
      <c r="BN7" s="8" t="s">
        <v>257</v>
      </c>
      <c r="BO7" s="8"/>
      <c r="BP7" s="8"/>
      <c r="BQ7" s="8"/>
      <c r="BR7" s="8"/>
      <c r="BS7" s="8"/>
      <c r="BT7" s="8"/>
      <c r="BU7" s="8"/>
      <c r="BV7" s="8"/>
      <c r="BW7" s="8"/>
      <c r="BX7" s="8" t="s">
        <v>256</v>
      </c>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t="s">
        <v>256</v>
      </c>
      <c r="DC7" s="8"/>
      <c r="DD7" s="8"/>
      <c r="DE7" s="8"/>
      <c r="DF7" s="8"/>
      <c r="DG7" s="8"/>
      <c r="DH7" s="8"/>
      <c r="DI7" s="8"/>
      <c r="DJ7" s="8"/>
      <c r="DK7" s="8"/>
      <c r="DL7" s="8" t="s">
        <v>332</v>
      </c>
      <c r="DM7" s="8"/>
      <c r="DN7" s="8" t="s">
        <v>290</v>
      </c>
      <c r="DO7" s="8" t="s">
        <v>248</v>
      </c>
      <c r="DP7" s="8" t="s">
        <v>616</v>
      </c>
    </row>
    <row r="8" spans="1:125" s="2" customFormat="1" ht="18" customHeight="1">
      <c r="A8" s="11" t="s">
        <v>1914</v>
      </c>
      <c r="B8" s="11" t="s">
        <v>1928</v>
      </c>
      <c r="C8" s="11" t="s">
        <v>1929</v>
      </c>
      <c r="D8" s="12" t="s">
        <v>546</v>
      </c>
      <c r="E8" s="12" t="s">
        <v>1930</v>
      </c>
      <c r="F8" s="12" t="s">
        <v>258</v>
      </c>
      <c r="G8" s="12" t="s">
        <v>243</v>
      </c>
      <c r="H8" s="8"/>
      <c r="I8" s="8"/>
      <c r="J8" s="22" t="s">
        <v>257</v>
      </c>
      <c r="K8" s="22"/>
      <c r="L8" s="22"/>
      <c r="M8" s="22"/>
      <c r="N8" s="22" t="s">
        <v>255</v>
      </c>
      <c r="O8" s="22"/>
      <c r="P8" s="22"/>
      <c r="Q8" s="22"/>
      <c r="R8" s="22" t="s">
        <v>256</v>
      </c>
      <c r="S8" s="22"/>
      <c r="T8" s="22" t="s">
        <v>258</v>
      </c>
      <c r="U8" s="22"/>
      <c r="V8" s="22"/>
      <c r="W8" s="22"/>
      <c r="X8" s="22" t="s">
        <v>254</v>
      </c>
      <c r="Y8" s="22"/>
      <c r="Z8" s="8"/>
      <c r="AA8" s="8"/>
      <c r="AB8" s="8"/>
      <c r="AC8" s="8"/>
      <c r="AD8" s="8" t="s">
        <v>254</v>
      </c>
      <c r="AE8" s="8"/>
      <c r="AF8" s="8" t="s">
        <v>254</v>
      </c>
      <c r="AG8" s="8"/>
      <c r="AH8" s="8" t="s">
        <v>257</v>
      </c>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t="s">
        <v>254</v>
      </c>
      <c r="BY8" s="8"/>
      <c r="BZ8" s="8"/>
      <c r="CA8" s="8"/>
      <c r="CB8" s="8"/>
      <c r="CC8" s="8"/>
      <c r="CD8" s="8"/>
      <c r="CE8" s="8"/>
      <c r="CF8" s="8"/>
      <c r="CG8" s="8"/>
      <c r="CH8" s="8" t="s">
        <v>254</v>
      </c>
      <c r="CI8" s="8"/>
      <c r="CJ8" s="8" t="s">
        <v>254</v>
      </c>
      <c r="CK8" s="8"/>
      <c r="CL8" s="8" t="s">
        <v>254</v>
      </c>
      <c r="CM8" s="8"/>
      <c r="CN8" s="8" t="s">
        <v>254</v>
      </c>
      <c r="CO8" s="8"/>
      <c r="CP8" s="8" t="s">
        <v>254</v>
      </c>
      <c r="CQ8" s="8"/>
      <c r="CR8" s="8"/>
      <c r="CS8" s="8"/>
      <c r="CT8" s="8"/>
      <c r="CU8" s="8"/>
      <c r="CV8" s="8"/>
      <c r="CW8" s="8"/>
      <c r="CX8" s="8"/>
      <c r="CY8" s="8"/>
      <c r="CZ8" s="8"/>
      <c r="DA8" s="8"/>
      <c r="DB8" s="8"/>
      <c r="DC8" s="8"/>
      <c r="DD8" s="8"/>
      <c r="DE8" s="8"/>
      <c r="DF8" s="8"/>
      <c r="DG8" s="8"/>
      <c r="DH8" s="8"/>
      <c r="DI8" s="8"/>
      <c r="DJ8" s="8"/>
      <c r="DK8" s="8"/>
      <c r="DL8" s="8"/>
      <c r="DM8" s="8"/>
      <c r="DN8" s="8"/>
      <c r="DO8" s="8"/>
      <c r="DP8" s="8"/>
    </row>
    <row r="9" spans="1:125" s="2" customFormat="1" ht="18" customHeight="1">
      <c r="A9" s="9" t="s">
        <v>1914</v>
      </c>
      <c r="B9" s="9" t="s">
        <v>1931</v>
      </c>
      <c r="C9" s="9" t="s">
        <v>1932</v>
      </c>
      <c r="D9" s="10" t="s">
        <v>431</v>
      </c>
      <c r="E9" s="10" t="s">
        <v>1933</v>
      </c>
      <c r="F9" s="10" t="s">
        <v>242</v>
      </c>
      <c r="G9" s="10" t="s">
        <v>243</v>
      </c>
      <c r="H9" s="8"/>
      <c r="I9" s="8"/>
      <c r="J9" s="22" t="s">
        <v>254</v>
      </c>
      <c r="K9" s="22"/>
      <c r="L9" s="22" t="s">
        <v>256</v>
      </c>
      <c r="M9" s="22"/>
      <c r="N9" s="22"/>
      <c r="O9" s="22"/>
      <c r="P9" s="22" t="s">
        <v>258</v>
      </c>
      <c r="Q9" s="22"/>
      <c r="R9" s="22" t="s">
        <v>255</v>
      </c>
      <c r="S9" s="22"/>
      <c r="T9" s="22" t="s">
        <v>257</v>
      </c>
      <c r="U9" s="22"/>
      <c r="V9" s="22"/>
      <c r="W9" s="22"/>
      <c r="X9" s="22"/>
      <c r="Y9" s="22"/>
      <c r="Z9" s="8" t="s">
        <v>255</v>
      </c>
      <c r="AA9" s="8"/>
      <c r="AB9" s="8" t="s">
        <v>258</v>
      </c>
      <c r="AC9" s="8"/>
      <c r="AD9" s="8" t="s">
        <v>256</v>
      </c>
      <c r="AE9" s="8"/>
      <c r="AF9" s="8" t="s">
        <v>257</v>
      </c>
      <c r="AG9" s="8"/>
      <c r="AH9" s="8" t="s">
        <v>258</v>
      </c>
      <c r="AI9" s="8"/>
      <c r="AJ9" s="8" t="s">
        <v>256</v>
      </c>
      <c r="AK9" s="8"/>
      <c r="AL9" s="8" t="s">
        <v>257</v>
      </c>
      <c r="AM9" s="8"/>
      <c r="AN9" s="8" t="s">
        <v>256</v>
      </c>
      <c r="AO9" s="8"/>
      <c r="AP9" s="8" t="s">
        <v>256</v>
      </c>
      <c r="AQ9" s="8"/>
      <c r="AR9" s="8" t="s">
        <v>258</v>
      </c>
      <c r="AS9" s="8"/>
      <c r="AT9" s="8" t="s">
        <v>257</v>
      </c>
      <c r="AU9" s="8"/>
      <c r="AV9" s="8" t="s">
        <v>256</v>
      </c>
      <c r="AW9" s="8"/>
      <c r="AX9" s="8" t="s">
        <v>255</v>
      </c>
      <c r="AY9" s="8"/>
      <c r="AZ9" s="8" t="s">
        <v>258</v>
      </c>
      <c r="BA9" s="8"/>
      <c r="BB9" s="8" t="s">
        <v>256</v>
      </c>
      <c r="BC9" s="8"/>
      <c r="BD9" s="8"/>
      <c r="BE9" s="8"/>
      <c r="BF9" s="8"/>
      <c r="BG9" s="8"/>
      <c r="BH9" s="8"/>
      <c r="BI9" s="8"/>
      <c r="BJ9" s="8"/>
      <c r="BK9" s="8"/>
      <c r="BL9" s="8"/>
      <c r="BM9" s="8"/>
      <c r="BN9" s="8" t="s">
        <v>255</v>
      </c>
      <c r="BO9" s="8"/>
      <c r="BP9" s="8" t="s">
        <v>258</v>
      </c>
      <c r="BQ9" s="8"/>
      <c r="BR9" s="8" t="s">
        <v>256</v>
      </c>
      <c r="BS9" s="8"/>
      <c r="BT9" s="8" t="s">
        <v>256</v>
      </c>
      <c r="BU9" s="8"/>
      <c r="BV9" s="8" t="s">
        <v>258</v>
      </c>
      <c r="BW9" s="8"/>
      <c r="BX9" s="8" t="s">
        <v>255</v>
      </c>
      <c r="BY9" s="8"/>
      <c r="BZ9" s="8" t="s">
        <v>258</v>
      </c>
      <c r="CA9" s="8"/>
      <c r="CB9" s="8" t="s">
        <v>256</v>
      </c>
      <c r="CC9" s="8"/>
      <c r="CD9" s="8" t="s">
        <v>256</v>
      </c>
      <c r="CE9" s="8"/>
      <c r="CF9" s="8" t="s">
        <v>257</v>
      </c>
      <c r="CG9" s="8"/>
      <c r="CH9" s="8" t="s">
        <v>255</v>
      </c>
      <c r="CI9" s="8"/>
      <c r="CJ9" s="8" t="s">
        <v>255</v>
      </c>
      <c r="CK9" s="8"/>
      <c r="CL9" s="8" t="s">
        <v>257</v>
      </c>
      <c r="CM9" s="8"/>
      <c r="CN9" s="8" t="s">
        <v>254</v>
      </c>
      <c r="CO9" s="8"/>
      <c r="CP9" s="8" t="s">
        <v>254</v>
      </c>
      <c r="CQ9" s="8"/>
      <c r="CR9" s="8"/>
      <c r="CS9" s="8"/>
      <c r="CT9" s="8"/>
      <c r="CU9" s="8"/>
      <c r="CV9" s="8"/>
      <c r="CW9" s="8"/>
      <c r="CX9" s="8"/>
      <c r="CY9" s="8"/>
      <c r="CZ9" s="8"/>
      <c r="DA9" s="8"/>
      <c r="DB9" s="8"/>
      <c r="DC9" s="8"/>
      <c r="DD9" s="8"/>
      <c r="DE9" s="8"/>
      <c r="DF9" s="8"/>
      <c r="DG9" s="8"/>
      <c r="DH9" s="8"/>
      <c r="DI9" s="8"/>
      <c r="DJ9" s="8"/>
      <c r="DK9" s="8"/>
      <c r="DL9" s="8" t="s">
        <v>332</v>
      </c>
      <c r="DM9" s="8" t="s">
        <v>268</v>
      </c>
      <c r="DN9" s="8" t="s">
        <v>485</v>
      </c>
      <c r="DO9" s="8"/>
      <c r="DP9" s="8"/>
    </row>
    <row r="10" spans="1:125" s="2" customFormat="1" ht="18" customHeight="1">
      <c r="A10" s="11" t="s">
        <v>1914</v>
      </c>
      <c r="B10" s="11" t="s">
        <v>1934</v>
      </c>
      <c r="C10" s="11" t="s">
        <v>1935</v>
      </c>
      <c r="D10" s="12" t="s">
        <v>265</v>
      </c>
      <c r="E10" s="12" t="s">
        <v>1936</v>
      </c>
      <c r="F10" s="12" t="s">
        <v>258</v>
      </c>
      <c r="G10" s="12" t="s">
        <v>300</v>
      </c>
      <c r="H10" s="8" t="s">
        <v>1937</v>
      </c>
      <c r="I10" s="8"/>
      <c r="J10" s="22" t="s">
        <v>257</v>
      </c>
      <c r="K10" s="22" t="s">
        <v>1938</v>
      </c>
      <c r="L10" s="22"/>
      <c r="M10" s="22"/>
      <c r="N10" s="22" t="s">
        <v>256</v>
      </c>
      <c r="O10" s="22"/>
      <c r="P10" s="22" t="s">
        <v>255</v>
      </c>
      <c r="Q10" s="22"/>
      <c r="R10" s="22" t="s">
        <v>258</v>
      </c>
      <c r="S10" s="22"/>
      <c r="T10" s="22" t="s">
        <v>254</v>
      </c>
      <c r="U10" s="22"/>
      <c r="V10" s="22"/>
      <c r="W10" s="22"/>
      <c r="X10" s="22"/>
      <c r="Y10" s="22"/>
      <c r="Z10" s="8"/>
      <c r="AA10" s="8"/>
      <c r="AB10" s="8" t="s">
        <v>255</v>
      </c>
      <c r="AC10" s="8"/>
      <c r="AD10" s="8" t="s">
        <v>256</v>
      </c>
      <c r="AE10" s="8"/>
      <c r="AF10" s="8"/>
      <c r="AG10" s="8"/>
      <c r="AH10" s="8"/>
      <c r="AI10" s="8"/>
      <c r="AJ10" s="8" t="s">
        <v>256</v>
      </c>
      <c r="AK10" s="8"/>
      <c r="AL10" s="8" t="s">
        <v>255</v>
      </c>
      <c r="AM10" s="8"/>
      <c r="AN10" s="8" t="s">
        <v>255</v>
      </c>
      <c r="AO10" s="8"/>
      <c r="AP10" s="8" t="s">
        <v>256</v>
      </c>
      <c r="AQ10" s="8"/>
      <c r="AR10" s="8" t="s">
        <v>255</v>
      </c>
      <c r="AS10" s="8"/>
      <c r="AT10" s="8"/>
      <c r="AU10" s="8"/>
      <c r="AV10" s="8"/>
      <c r="AW10" s="8"/>
      <c r="AX10" s="8"/>
      <c r="AY10" s="8"/>
      <c r="AZ10" s="8"/>
      <c r="BA10" s="8"/>
      <c r="BB10" s="8"/>
      <c r="BC10" s="8"/>
      <c r="BD10" s="8" t="s">
        <v>256</v>
      </c>
      <c r="BE10" s="8"/>
      <c r="BF10" s="8" t="s">
        <v>257</v>
      </c>
      <c r="BG10" s="8"/>
      <c r="BH10" s="8" t="s">
        <v>257</v>
      </c>
      <c r="BI10" s="8"/>
      <c r="BJ10" s="8" t="s">
        <v>257</v>
      </c>
      <c r="BK10" s="8"/>
      <c r="BL10" s="8" t="s">
        <v>258</v>
      </c>
      <c r="BM10" s="8"/>
      <c r="BN10" s="8" t="s">
        <v>258</v>
      </c>
      <c r="BO10" s="8"/>
      <c r="BP10" s="8" t="s">
        <v>258</v>
      </c>
      <c r="BQ10" s="8"/>
      <c r="BR10" s="8" t="s">
        <v>258</v>
      </c>
      <c r="BS10" s="8"/>
      <c r="BT10" s="8" t="s">
        <v>258</v>
      </c>
      <c r="BU10" s="8"/>
      <c r="BV10" s="8" t="s">
        <v>258</v>
      </c>
      <c r="BW10" s="8"/>
      <c r="BX10" s="8" t="s">
        <v>254</v>
      </c>
      <c r="BY10" s="8"/>
      <c r="BZ10" s="8" t="s">
        <v>255</v>
      </c>
      <c r="CA10" s="8"/>
      <c r="CB10" s="8" t="s">
        <v>255</v>
      </c>
      <c r="CC10" s="8"/>
      <c r="CD10" s="8" t="s">
        <v>254</v>
      </c>
      <c r="CE10" s="8"/>
      <c r="CF10" s="8" t="s">
        <v>254</v>
      </c>
      <c r="CG10" s="8"/>
      <c r="CH10" s="8" t="s">
        <v>258</v>
      </c>
      <c r="CI10" s="8"/>
      <c r="CJ10" s="8" t="s">
        <v>258</v>
      </c>
      <c r="CK10" s="8"/>
      <c r="CL10" s="8" t="s">
        <v>255</v>
      </c>
      <c r="CM10" s="8"/>
      <c r="CN10" s="8" t="s">
        <v>255</v>
      </c>
      <c r="CO10" s="8"/>
      <c r="CP10" s="8" t="s">
        <v>254</v>
      </c>
      <c r="CQ10" s="8"/>
      <c r="CR10" s="8"/>
      <c r="CS10" s="8"/>
      <c r="CT10" s="8"/>
      <c r="CU10" s="8"/>
      <c r="CV10" s="8"/>
      <c r="CW10" s="8"/>
      <c r="CX10" s="8"/>
      <c r="CY10" s="8"/>
      <c r="CZ10" s="8"/>
      <c r="DA10" s="8"/>
      <c r="DB10" s="8"/>
      <c r="DC10" s="8"/>
      <c r="DD10" s="8"/>
      <c r="DE10" s="8"/>
      <c r="DF10" s="8"/>
      <c r="DG10" s="8"/>
      <c r="DH10" s="8"/>
      <c r="DI10" s="8"/>
      <c r="DJ10" s="8"/>
      <c r="DK10" s="8"/>
      <c r="DL10" s="8" t="s">
        <v>332</v>
      </c>
      <c r="DM10" s="8" t="s">
        <v>246</v>
      </c>
      <c r="DN10" s="8" t="s">
        <v>269</v>
      </c>
      <c r="DO10" s="8" t="s">
        <v>291</v>
      </c>
      <c r="DP10" s="8" t="s">
        <v>262</v>
      </c>
    </row>
    <row r="11" spans="1:125" s="2" customFormat="1" ht="18" customHeight="1">
      <c r="A11" s="9" t="s">
        <v>1914</v>
      </c>
      <c r="B11" s="9" t="s">
        <v>1939</v>
      </c>
      <c r="C11" s="9" t="s">
        <v>1940</v>
      </c>
      <c r="D11" s="10" t="s">
        <v>298</v>
      </c>
      <c r="E11" s="10" t="s">
        <v>1941</v>
      </c>
      <c r="F11" s="10" t="s">
        <v>242</v>
      </c>
      <c r="G11" s="10" t="s">
        <v>243</v>
      </c>
      <c r="H11" s="8"/>
      <c r="I11" s="8"/>
      <c r="J11" s="22"/>
      <c r="K11" s="22"/>
      <c r="L11" s="22"/>
      <c r="M11" s="22"/>
      <c r="N11" s="22"/>
      <c r="O11" s="22"/>
      <c r="P11" s="22"/>
      <c r="Q11" s="22"/>
      <c r="R11" s="22"/>
      <c r="S11" s="22"/>
      <c r="T11" s="22"/>
      <c r="U11" s="22"/>
      <c r="V11" s="22"/>
      <c r="W11" s="22"/>
      <c r="X11" s="22"/>
      <c r="Y11" s="22"/>
      <c r="Z11" s="8" t="s">
        <v>257</v>
      </c>
      <c r="AA11" s="8"/>
      <c r="AB11" s="8" t="s">
        <v>258</v>
      </c>
      <c r="AC11" s="8" t="s">
        <v>1942</v>
      </c>
      <c r="AD11" s="8"/>
      <c r="AE11" s="8"/>
      <c r="AF11" s="8"/>
      <c r="AG11" s="8"/>
      <c r="AH11" s="8" t="s">
        <v>258</v>
      </c>
      <c r="AI11" s="8" t="s">
        <v>1943</v>
      </c>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row>
    <row r="12" spans="1:125" s="2" customFormat="1" ht="18" customHeight="1">
      <c r="A12" s="11" t="s">
        <v>1914</v>
      </c>
      <c r="B12" s="11" t="s">
        <v>1944</v>
      </c>
      <c r="C12" s="11" t="s">
        <v>1945</v>
      </c>
      <c r="D12" s="12" t="s">
        <v>502</v>
      </c>
      <c r="E12" s="12" t="s">
        <v>1946</v>
      </c>
      <c r="F12" s="12" t="s">
        <v>258</v>
      </c>
      <c r="G12" s="12" t="s">
        <v>300</v>
      </c>
      <c r="H12" s="8" t="s">
        <v>1947</v>
      </c>
      <c r="I12" s="8"/>
      <c r="J12" s="22"/>
      <c r="K12" s="22"/>
      <c r="L12" s="22"/>
      <c r="M12" s="22"/>
      <c r="N12" s="22" t="s">
        <v>255</v>
      </c>
      <c r="O12" s="22"/>
      <c r="P12" s="22"/>
      <c r="Q12" s="22"/>
      <c r="R12" s="22" t="s">
        <v>257</v>
      </c>
      <c r="S12" s="22"/>
      <c r="T12" s="22" t="s">
        <v>256</v>
      </c>
      <c r="U12" s="22"/>
      <c r="V12" s="22" t="s">
        <v>254</v>
      </c>
      <c r="W12" s="22"/>
      <c r="X12" s="22" t="s">
        <v>258</v>
      </c>
      <c r="Y12" s="22"/>
      <c r="Z12" s="8" t="s">
        <v>255</v>
      </c>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t="s">
        <v>254</v>
      </c>
      <c r="BE12" s="8"/>
      <c r="BF12" s="8"/>
      <c r="BG12" s="8"/>
      <c r="BH12" s="8"/>
      <c r="BI12" s="8"/>
      <c r="BJ12" s="8"/>
      <c r="BK12" s="8"/>
      <c r="BL12" s="8"/>
      <c r="BM12" s="8"/>
      <c r="BN12" s="8"/>
      <c r="BO12" s="8"/>
      <c r="BP12" s="8"/>
      <c r="BQ12" s="8"/>
      <c r="BR12" s="8"/>
      <c r="BS12" s="8"/>
      <c r="BT12" s="8"/>
      <c r="BU12" s="8"/>
      <c r="BV12" s="8"/>
      <c r="BW12" s="8"/>
      <c r="BX12" s="8" t="s">
        <v>255</v>
      </c>
      <c r="BY12" s="8"/>
      <c r="BZ12" s="8"/>
      <c r="CA12" s="8"/>
      <c r="CB12" s="8"/>
      <c r="CC12" s="8"/>
      <c r="CD12" s="8"/>
      <c r="CE12" s="8"/>
      <c r="CF12" s="8"/>
      <c r="CG12" s="8"/>
      <c r="CH12" s="8" t="s">
        <v>255</v>
      </c>
      <c r="CI12" s="8"/>
      <c r="CJ12" s="8"/>
      <c r="CK12" s="8"/>
      <c r="CL12" s="8"/>
      <c r="CM12" s="8"/>
      <c r="CN12" s="8"/>
      <c r="CO12" s="8"/>
      <c r="CP12" s="8"/>
      <c r="CQ12" s="8"/>
      <c r="CR12" s="8" t="s">
        <v>255</v>
      </c>
      <c r="CS12" s="8"/>
      <c r="CT12" s="8"/>
      <c r="CU12" s="8"/>
      <c r="CV12" s="8"/>
      <c r="CW12" s="8"/>
      <c r="CX12" s="8"/>
      <c r="CY12" s="8"/>
      <c r="CZ12" s="8"/>
      <c r="DA12" s="8"/>
      <c r="DB12" s="8" t="s">
        <v>256</v>
      </c>
      <c r="DC12" s="8"/>
      <c r="DD12" s="8"/>
      <c r="DE12" s="8"/>
      <c r="DF12" s="8"/>
      <c r="DG12" s="8"/>
      <c r="DH12" s="8"/>
      <c r="DI12" s="8"/>
      <c r="DJ12" s="8"/>
      <c r="DK12" s="8"/>
      <c r="DL12" s="8" t="s">
        <v>332</v>
      </c>
      <c r="DM12" s="8" t="s">
        <v>246</v>
      </c>
      <c r="DN12" s="8" t="s">
        <v>247</v>
      </c>
      <c r="DO12" s="8" t="s">
        <v>672</v>
      </c>
      <c r="DP12" s="8" t="s">
        <v>282</v>
      </c>
    </row>
    <row r="13" spans="1:125" s="2" customFormat="1" ht="18" customHeight="1">
      <c r="A13" s="9" t="s">
        <v>1914</v>
      </c>
      <c r="B13" s="9" t="s">
        <v>1948</v>
      </c>
      <c r="C13" s="9" t="s">
        <v>1949</v>
      </c>
      <c r="D13" s="10" t="s">
        <v>431</v>
      </c>
      <c r="E13" s="10" t="s">
        <v>1950</v>
      </c>
      <c r="F13" s="10" t="s">
        <v>242</v>
      </c>
      <c r="G13" s="10" t="s">
        <v>243</v>
      </c>
      <c r="H13" s="8"/>
      <c r="I13" s="8"/>
      <c r="J13" s="22"/>
      <c r="K13" s="22"/>
      <c r="L13" s="22"/>
      <c r="M13" s="22"/>
      <c r="N13" s="22"/>
      <c r="O13" s="22"/>
      <c r="P13" s="22" t="s">
        <v>257</v>
      </c>
      <c r="Q13" s="22" t="s">
        <v>1951</v>
      </c>
      <c r="R13" s="22" t="s">
        <v>256</v>
      </c>
      <c r="S13" s="22" t="s">
        <v>1952</v>
      </c>
      <c r="T13" s="22" t="s">
        <v>254</v>
      </c>
      <c r="U13" s="22" t="s">
        <v>1953</v>
      </c>
      <c r="V13" s="22" t="s">
        <v>258</v>
      </c>
      <c r="W13" s="22" t="s">
        <v>1954</v>
      </c>
      <c r="X13" s="22" t="s">
        <v>255</v>
      </c>
      <c r="Y13" s="22" t="s">
        <v>1955</v>
      </c>
      <c r="Z13" s="8" t="s">
        <v>258</v>
      </c>
      <c r="AA13" s="8"/>
      <c r="AB13" s="8" t="s">
        <v>257</v>
      </c>
      <c r="AC13" s="8"/>
      <c r="AD13" s="8" t="s">
        <v>254</v>
      </c>
      <c r="AE13" s="8"/>
      <c r="AF13" s="8" t="s">
        <v>255</v>
      </c>
      <c r="AG13" s="8" t="s">
        <v>1956</v>
      </c>
      <c r="AH13" s="8" t="s">
        <v>256</v>
      </c>
      <c r="AI13" s="8" t="s">
        <v>1957</v>
      </c>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t="s">
        <v>257</v>
      </c>
      <c r="BO13" s="8"/>
      <c r="BP13" s="8" t="s">
        <v>254</v>
      </c>
      <c r="BQ13" s="8" t="s">
        <v>1958</v>
      </c>
      <c r="BR13" s="8" t="s">
        <v>256</v>
      </c>
      <c r="BS13" s="8" t="s">
        <v>1959</v>
      </c>
      <c r="BT13" s="8" t="s">
        <v>255</v>
      </c>
      <c r="BU13" s="8" t="s">
        <v>1960</v>
      </c>
      <c r="BV13" s="8" t="s">
        <v>258</v>
      </c>
      <c r="BW13" s="8" t="s">
        <v>1961</v>
      </c>
      <c r="BX13" s="8" t="s">
        <v>258</v>
      </c>
      <c r="BY13" s="8" t="s">
        <v>1962</v>
      </c>
      <c r="BZ13" s="8" t="s">
        <v>257</v>
      </c>
      <c r="CA13" s="8" t="s">
        <v>1963</v>
      </c>
      <c r="CB13" s="8" t="s">
        <v>256</v>
      </c>
      <c r="CC13" s="8"/>
      <c r="CD13" s="8" t="s">
        <v>255</v>
      </c>
      <c r="CE13" s="8"/>
      <c r="CF13" s="8" t="s">
        <v>254</v>
      </c>
      <c r="CG13" s="8"/>
      <c r="CH13" s="8" t="s">
        <v>254</v>
      </c>
      <c r="CI13" s="8"/>
      <c r="CJ13" s="8" t="s">
        <v>254</v>
      </c>
      <c r="CK13" s="8"/>
      <c r="CL13" s="8" t="s">
        <v>255</v>
      </c>
      <c r="CM13" s="8"/>
      <c r="CN13" s="8" t="s">
        <v>254</v>
      </c>
      <c r="CO13" s="8"/>
      <c r="CP13" s="8" t="s">
        <v>255</v>
      </c>
      <c r="CQ13" s="8" t="s">
        <v>1964</v>
      </c>
      <c r="CR13" s="8" t="s">
        <v>257</v>
      </c>
      <c r="CS13" s="8" t="s">
        <v>1965</v>
      </c>
      <c r="CT13" s="8" t="s">
        <v>254</v>
      </c>
      <c r="CU13" s="8"/>
      <c r="CV13" s="8" t="s">
        <v>256</v>
      </c>
      <c r="CW13" s="8"/>
      <c r="CX13" s="8" t="s">
        <v>254</v>
      </c>
      <c r="CY13" s="8"/>
      <c r="CZ13" s="8" t="s">
        <v>255</v>
      </c>
      <c r="DA13" s="8"/>
      <c r="DB13" s="8" t="s">
        <v>255</v>
      </c>
      <c r="DC13" s="8"/>
      <c r="DD13" s="8" t="s">
        <v>254</v>
      </c>
      <c r="DE13" s="8"/>
      <c r="DF13" s="8" t="s">
        <v>257</v>
      </c>
      <c r="DG13" s="8"/>
      <c r="DH13" s="8" t="s">
        <v>256</v>
      </c>
      <c r="DI13" s="8"/>
      <c r="DJ13" s="8" t="s">
        <v>258</v>
      </c>
      <c r="DK13" s="8"/>
      <c r="DL13" s="8" t="s">
        <v>332</v>
      </c>
      <c r="DM13" s="8" t="s">
        <v>246</v>
      </c>
      <c r="DN13" s="8" t="s">
        <v>247</v>
      </c>
      <c r="DO13" s="8" t="s">
        <v>313</v>
      </c>
      <c r="DP13" s="8" t="s">
        <v>282</v>
      </c>
    </row>
    <row r="14" spans="1:125" s="2" customFormat="1" ht="18" customHeight="1">
      <c r="A14" s="11" t="s">
        <v>1914</v>
      </c>
      <c r="B14" s="11" t="s">
        <v>1966</v>
      </c>
      <c r="C14" s="11" t="s">
        <v>1967</v>
      </c>
      <c r="D14" s="12" t="s">
        <v>447</v>
      </c>
      <c r="E14" s="12" t="s">
        <v>1968</v>
      </c>
      <c r="F14" s="12" t="s">
        <v>258</v>
      </c>
      <c r="G14" s="12" t="s">
        <v>300</v>
      </c>
      <c r="H14" s="8"/>
      <c r="I14" s="8"/>
      <c r="J14" s="22"/>
      <c r="K14" s="22"/>
      <c r="L14" s="22" t="s">
        <v>254</v>
      </c>
      <c r="M14" s="22"/>
      <c r="N14" s="22"/>
      <c r="O14" s="22"/>
      <c r="P14" s="22" t="s">
        <v>256</v>
      </c>
      <c r="Q14" s="22"/>
      <c r="R14" s="22" t="s">
        <v>257</v>
      </c>
      <c r="S14" s="22"/>
      <c r="T14" s="22" t="s">
        <v>255</v>
      </c>
      <c r="U14" s="22"/>
      <c r="V14" s="22"/>
      <c r="W14" s="22"/>
      <c r="X14" s="22" t="s">
        <v>258</v>
      </c>
      <c r="Y14" s="22"/>
      <c r="Z14" s="8" t="s">
        <v>256</v>
      </c>
      <c r="AA14" s="8"/>
      <c r="AB14" s="8" t="s">
        <v>256</v>
      </c>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row>
    <row r="15" spans="1:125" s="2" customFormat="1" ht="18" customHeight="1">
      <c r="A15" s="9" t="s">
        <v>1914</v>
      </c>
      <c r="B15" s="9" t="s">
        <v>1969</v>
      </c>
      <c r="C15" s="9" t="s">
        <v>1970</v>
      </c>
      <c r="D15" s="10" t="s">
        <v>265</v>
      </c>
      <c r="E15" s="10" t="s">
        <v>1971</v>
      </c>
      <c r="F15" s="10" t="s">
        <v>258</v>
      </c>
      <c r="G15" s="10" t="s">
        <v>300</v>
      </c>
      <c r="H15" s="8"/>
      <c r="I15" s="8"/>
      <c r="J15" s="22" t="s">
        <v>256</v>
      </c>
      <c r="K15" s="22"/>
      <c r="L15" s="22" t="s">
        <v>255</v>
      </c>
      <c r="M15" s="22"/>
      <c r="N15" s="22"/>
      <c r="O15" s="22"/>
      <c r="P15" s="22" t="s">
        <v>258</v>
      </c>
      <c r="Q15" s="22"/>
      <c r="R15" s="22" t="s">
        <v>254</v>
      </c>
      <c r="S15" s="22"/>
      <c r="T15" s="22"/>
      <c r="U15" s="22"/>
      <c r="V15" s="22" t="s">
        <v>257</v>
      </c>
      <c r="W15" s="22"/>
      <c r="X15" s="22"/>
      <c r="Y15" s="22"/>
      <c r="Z15" s="8" t="s">
        <v>255</v>
      </c>
      <c r="AA15" s="8"/>
      <c r="AB15" s="8"/>
      <c r="AC15" s="8"/>
      <c r="AD15" s="8"/>
      <c r="AE15" s="8"/>
      <c r="AF15" s="8"/>
      <c r="AG15" s="8"/>
      <c r="AH15" s="8"/>
      <c r="AI15" s="8"/>
      <c r="AJ15" s="8" t="s">
        <v>256</v>
      </c>
      <c r="AK15" s="8"/>
      <c r="AL15" s="8"/>
      <c r="AM15" s="8"/>
      <c r="AN15" s="8"/>
      <c r="AO15" s="8"/>
      <c r="AP15" s="8"/>
      <c r="AQ15" s="8"/>
      <c r="AR15" s="8"/>
      <c r="AS15" s="8"/>
      <c r="AT15" s="8" t="s">
        <v>256</v>
      </c>
      <c r="AU15" s="8"/>
      <c r="AV15" s="8"/>
      <c r="AW15" s="8"/>
      <c r="AX15" s="8"/>
      <c r="AY15" s="8"/>
      <c r="AZ15" s="8"/>
      <c r="BA15" s="8"/>
      <c r="BB15" s="8"/>
      <c r="BC15" s="8"/>
      <c r="BD15" s="8"/>
      <c r="BE15" s="8"/>
      <c r="BF15" s="8"/>
      <c r="BG15" s="8"/>
      <c r="BH15" s="8"/>
      <c r="BI15" s="8"/>
      <c r="BJ15" s="8"/>
      <c r="BK15" s="8"/>
      <c r="BL15" s="8"/>
      <c r="BM15" s="8"/>
      <c r="BN15" s="8" t="s">
        <v>256</v>
      </c>
      <c r="BO15" s="8"/>
      <c r="BP15" s="8"/>
      <c r="BQ15" s="8"/>
      <c r="BR15" s="8"/>
      <c r="BS15" s="8"/>
      <c r="BT15" s="8"/>
      <c r="BU15" s="8"/>
      <c r="BV15" s="8"/>
      <c r="BW15" s="8"/>
      <c r="BX15" s="8" t="s">
        <v>254</v>
      </c>
      <c r="BY15" s="8"/>
      <c r="BZ15" s="8"/>
      <c r="CA15" s="8"/>
      <c r="CB15" s="8"/>
      <c r="CC15" s="8"/>
      <c r="CD15" s="8"/>
      <c r="CE15" s="8"/>
      <c r="CF15" s="8"/>
      <c r="CG15" s="8"/>
      <c r="CH15" s="8"/>
      <c r="CI15" s="8"/>
      <c r="CJ15" s="8"/>
      <c r="CK15" s="8"/>
      <c r="CL15" s="8"/>
      <c r="CM15" s="8"/>
      <c r="CN15" s="8"/>
      <c r="CO15" s="8"/>
      <c r="CP15" s="8"/>
      <c r="CQ15" s="8"/>
      <c r="CR15" s="8" t="s">
        <v>254</v>
      </c>
      <c r="CS15" s="8"/>
      <c r="CT15" s="8"/>
      <c r="CU15" s="8"/>
      <c r="CV15" s="8"/>
      <c r="CW15" s="8"/>
      <c r="CX15" s="8"/>
      <c r="CY15" s="8"/>
      <c r="CZ15" s="8"/>
      <c r="DA15" s="8"/>
      <c r="DB15" s="8"/>
      <c r="DC15" s="8"/>
      <c r="DD15" s="8"/>
      <c r="DE15" s="8"/>
      <c r="DF15" s="8"/>
      <c r="DG15" s="8"/>
      <c r="DH15" s="8"/>
      <c r="DI15" s="8"/>
      <c r="DJ15" s="8"/>
      <c r="DK15" s="8"/>
      <c r="DL15" s="8" t="s">
        <v>267</v>
      </c>
      <c r="DM15" s="8" t="s">
        <v>246</v>
      </c>
      <c r="DN15" s="8" t="s">
        <v>269</v>
      </c>
      <c r="DO15" s="8" t="s">
        <v>291</v>
      </c>
      <c r="DP15" s="8" t="s">
        <v>262</v>
      </c>
    </row>
    <row r="16" spans="1:125" s="2" customFormat="1" ht="18" customHeight="1">
      <c r="A16" s="11" t="s">
        <v>1914</v>
      </c>
      <c r="B16" s="11" t="s">
        <v>1972</v>
      </c>
      <c r="C16" s="11" t="s">
        <v>1973</v>
      </c>
      <c r="D16" s="12" t="s">
        <v>447</v>
      </c>
      <c r="E16" s="12" t="s">
        <v>1968</v>
      </c>
      <c r="F16" s="12" t="s">
        <v>258</v>
      </c>
      <c r="G16" s="12" t="s">
        <v>300</v>
      </c>
      <c r="H16" s="8"/>
      <c r="I16" s="8"/>
      <c r="J16" s="22" t="s">
        <v>254</v>
      </c>
      <c r="K16" s="22"/>
      <c r="L16" s="22" t="s">
        <v>255</v>
      </c>
      <c r="M16" s="22"/>
      <c r="N16" s="22"/>
      <c r="O16" s="22"/>
      <c r="P16" s="22"/>
      <c r="Q16" s="22"/>
      <c r="R16" s="22" t="s">
        <v>257</v>
      </c>
      <c r="S16" s="22"/>
      <c r="T16" s="22" t="s">
        <v>256</v>
      </c>
      <c r="U16" s="22"/>
      <c r="V16" s="22"/>
      <c r="W16" s="22"/>
      <c r="X16" s="22" t="s">
        <v>258</v>
      </c>
      <c r="Y16" s="22"/>
      <c r="Z16" s="8" t="s">
        <v>257</v>
      </c>
      <c r="AA16" s="8"/>
      <c r="AB16" s="8" t="s">
        <v>256</v>
      </c>
      <c r="AC16" s="8"/>
      <c r="AD16" s="8" t="s">
        <v>255</v>
      </c>
      <c r="AE16" s="8" t="s">
        <v>1974</v>
      </c>
      <c r="AF16" s="8" t="s">
        <v>255</v>
      </c>
      <c r="AG16" s="8" t="s">
        <v>1975</v>
      </c>
      <c r="AH16" s="8" t="s">
        <v>254</v>
      </c>
      <c r="AI16" s="8" t="s">
        <v>1976</v>
      </c>
      <c r="AJ16" s="8" t="s">
        <v>256</v>
      </c>
      <c r="AK16" s="8"/>
      <c r="AL16" s="8" t="s">
        <v>255</v>
      </c>
      <c r="AM16" s="8"/>
      <c r="AN16" s="8" t="s">
        <v>254</v>
      </c>
      <c r="AO16" s="8"/>
      <c r="AP16" s="8" t="s">
        <v>254</v>
      </c>
      <c r="AQ16" s="8"/>
      <c r="AR16" s="8" t="s">
        <v>255</v>
      </c>
      <c r="AS16" s="8"/>
      <c r="AT16" s="8" t="s">
        <v>255</v>
      </c>
      <c r="AU16" s="8"/>
      <c r="AV16" s="8" t="s">
        <v>256</v>
      </c>
      <c r="AW16" s="8"/>
      <c r="AX16" s="8" t="s">
        <v>255</v>
      </c>
      <c r="AY16" s="8"/>
      <c r="AZ16" s="8" t="s">
        <v>255</v>
      </c>
      <c r="BA16" s="8"/>
      <c r="BB16" s="8" t="s">
        <v>254</v>
      </c>
      <c r="BC16" s="8"/>
      <c r="BD16" s="8"/>
      <c r="BE16" s="8"/>
      <c r="BF16" s="8"/>
      <c r="BG16" s="8"/>
      <c r="BH16" s="8"/>
      <c r="BI16" s="8"/>
      <c r="BJ16" s="8"/>
      <c r="BK16" s="8"/>
      <c r="BL16" s="8"/>
      <c r="BM16" s="8"/>
      <c r="BN16" s="8"/>
      <c r="BO16" s="8"/>
      <c r="BP16" s="8"/>
      <c r="BQ16" s="8"/>
      <c r="BR16" s="8"/>
      <c r="BS16" s="8"/>
      <c r="BT16" s="8"/>
      <c r="BU16" s="8"/>
      <c r="BV16" s="8"/>
      <c r="BW16" s="8"/>
      <c r="BX16" s="8" t="s">
        <v>254</v>
      </c>
      <c r="BY16" s="8"/>
      <c r="BZ16" s="8" t="s">
        <v>255</v>
      </c>
      <c r="CA16" s="8"/>
      <c r="CB16" s="8" t="s">
        <v>255</v>
      </c>
      <c r="CC16" s="8"/>
      <c r="CD16" s="8" t="s">
        <v>254</v>
      </c>
      <c r="CE16" s="8"/>
      <c r="CF16" s="8" t="s">
        <v>255</v>
      </c>
      <c r="CG16" s="8"/>
      <c r="CH16" s="8" t="s">
        <v>254</v>
      </c>
      <c r="CI16" s="8"/>
      <c r="CJ16" s="8" t="s">
        <v>254</v>
      </c>
      <c r="CK16" s="8"/>
      <c r="CL16" s="8" t="s">
        <v>254</v>
      </c>
      <c r="CM16" s="8"/>
      <c r="CN16" s="8" t="s">
        <v>254</v>
      </c>
      <c r="CO16" s="8"/>
      <c r="CP16" s="8" t="s">
        <v>254</v>
      </c>
      <c r="CQ16" s="8"/>
      <c r="CR16" s="8"/>
      <c r="CS16" s="8"/>
      <c r="CT16" s="8"/>
      <c r="CU16" s="8"/>
      <c r="CV16" s="8"/>
      <c r="CW16" s="8"/>
      <c r="CX16" s="8"/>
      <c r="CY16" s="8"/>
      <c r="CZ16" s="8"/>
      <c r="DA16" s="8"/>
      <c r="DB16" s="8" t="s">
        <v>254</v>
      </c>
      <c r="DC16" s="8"/>
      <c r="DD16" s="8" t="s">
        <v>254</v>
      </c>
      <c r="DE16" s="8"/>
      <c r="DF16" s="8" t="s">
        <v>255</v>
      </c>
      <c r="DG16" s="8"/>
      <c r="DH16" s="8" t="s">
        <v>255</v>
      </c>
      <c r="DI16" s="8"/>
      <c r="DJ16" s="8" t="s">
        <v>254</v>
      </c>
      <c r="DK16" s="8"/>
      <c r="DL16" s="8" t="s">
        <v>443</v>
      </c>
      <c r="DM16" s="8" t="s">
        <v>268</v>
      </c>
      <c r="DN16" s="8" t="s">
        <v>247</v>
      </c>
      <c r="DO16" s="8" t="s">
        <v>444</v>
      </c>
      <c r="DP16" s="8" t="s">
        <v>249</v>
      </c>
    </row>
    <row r="17" spans="1:120" s="2" customFormat="1" ht="18" customHeight="1">
      <c r="A17" s="9" t="s">
        <v>1914</v>
      </c>
      <c r="B17" s="9" t="s">
        <v>1977</v>
      </c>
      <c r="C17" s="9" t="s">
        <v>1978</v>
      </c>
      <c r="D17" s="10" t="s">
        <v>1979</v>
      </c>
      <c r="E17" s="10" t="s">
        <v>1980</v>
      </c>
      <c r="F17" s="10" t="s">
        <v>242</v>
      </c>
      <c r="G17" s="10" t="s">
        <v>243</v>
      </c>
      <c r="H17" s="8" t="s">
        <v>1981</v>
      </c>
      <c r="I17" s="8"/>
      <c r="J17" s="22"/>
      <c r="K17" s="22"/>
      <c r="L17" s="22"/>
      <c r="M17" s="22"/>
      <c r="N17" s="22" t="s">
        <v>255</v>
      </c>
      <c r="O17" s="22" t="s">
        <v>1982</v>
      </c>
      <c r="P17" s="22" t="s">
        <v>254</v>
      </c>
      <c r="Q17" s="22" t="s">
        <v>1983</v>
      </c>
      <c r="R17" s="22" t="s">
        <v>257</v>
      </c>
      <c r="S17" s="22" t="s">
        <v>1984</v>
      </c>
      <c r="T17" s="22" t="s">
        <v>256</v>
      </c>
      <c r="U17" s="22" t="s">
        <v>1985</v>
      </c>
      <c r="V17" s="22"/>
      <c r="W17" s="22"/>
      <c r="X17" s="22" t="s">
        <v>258</v>
      </c>
      <c r="Y17" s="22" t="s">
        <v>1986</v>
      </c>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t="s">
        <v>332</v>
      </c>
      <c r="DM17" s="8" t="s">
        <v>246</v>
      </c>
      <c r="DN17" s="8" t="s">
        <v>354</v>
      </c>
      <c r="DO17" s="8" t="s">
        <v>248</v>
      </c>
      <c r="DP17" s="8" t="s">
        <v>271</v>
      </c>
    </row>
    <row r="18" spans="1:120" s="2" customFormat="1" ht="18" customHeight="1">
      <c r="A18" s="11" t="s">
        <v>1914</v>
      </c>
      <c r="B18" s="11" t="s">
        <v>1987</v>
      </c>
      <c r="C18" s="11" t="s">
        <v>1988</v>
      </c>
      <c r="D18" s="12" t="s">
        <v>546</v>
      </c>
      <c r="E18" s="12" t="s">
        <v>1989</v>
      </c>
      <c r="F18" s="12" t="s">
        <v>258</v>
      </c>
      <c r="G18" s="12" t="s">
        <v>300</v>
      </c>
      <c r="H18" s="8"/>
      <c r="I18" s="8"/>
      <c r="J18" s="22" t="s">
        <v>254</v>
      </c>
      <c r="K18" s="22"/>
      <c r="L18" s="22" t="s">
        <v>256</v>
      </c>
      <c r="M18" s="22"/>
      <c r="N18" s="22" t="s">
        <v>258</v>
      </c>
      <c r="O18" s="22"/>
      <c r="P18" s="22"/>
      <c r="Q18" s="22"/>
      <c r="R18" s="22"/>
      <c r="S18" s="22"/>
      <c r="T18" s="22"/>
      <c r="U18" s="22"/>
      <c r="V18" s="22" t="s">
        <v>255</v>
      </c>
      <c r="W18" s="22"/>
      <c r="X18" s="22" t="s">
        <v>257</v>
      </c>
      <c r="Y18" s="22"/>
      <c r="Z18" s="8" t="s">
        <v>257</v>
      </c>
      <c r="AA18" s="8"/>
      <c r="AB18" s="8" t="s">
        <v>254</v>
      </c>
      <c r="AC18" s="8"/>
      <c r="AD18" s="8" t="s">
        <v>256</v>
      </c>
      <c r="AE18" s="8"/>
      <c r="AF18" s="8" t="s">
        <v>255</v>
      </c>
      <c r="AG18" s="8"/>
      <c r="AH18" s="8" t="s">
        <v>256</v>
      </c>
      <c r="AI18" s="8"/>
      <c r="AJ18" s="8" t="s">
        <v>254</v>
      </c>
      <c r="AK18" s="8"/>
      <c r="AL18" s="8"/>
      <c r="AM18" s="8"/>
      <c r="AN18" s="8"/>
      <c r="AO18" s="8"/>
      <c r="AP18" s="8"/>
      <c r="AQ18" s="8"/>
      <c r="AR18" s="8"/>
      <c r="AS18" s="8"/>
      <c r="AT18" s="8" t="s">
        <v>254</v>
      </c>
      <c r="AU18" s="8"/>
      <c r="AV18" s="8"/>
      <c r="AW18" s="8"/>
      <c r="AX18" s="8"/>
      <c r="AY18" s="8"/>
      <c r="AZ18" s="8"/>
      <c r="BA18" s="8"/>
      <c r="BB18" s="8"/>
      <c r="BC18" s="8"/>
      <c r="BD18" s="8" t="s">
        <v>254</v>
      </c>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t="s">
        <v>254</v>
      </c>
      <c r="CS18" s="8"/>
      <c r="CT18" s="8"/>
      <c r="CU18" s="8"/>
      <c r="CV18" s="8"/>
      <c r="CW18" s="8"/>
      <c r="CX18" s="8"/>
      <c r="CY18" s="8"/>
      <c r="CZ18" s="8"/>
      <c r="DA18" s="8"/>
      <c r="DB18" s="8" t="s">
        <v>255</v>
      </c>
      <c r="DC18" s="8"/>
      <c r="DD18" s="8"/>
      <c r="DE18" s="8"/>
      <c r="DF18" s="8"/>
      <c r="DG18" s="8"/>
      <c r="DH18" s="8"/>
      <c r="DI18" s="8"/>
      <c r="DJ18" s="8"/>
      <c r="DK18" s="8"/>
      <c r="DL18" s="8" t="s">
        <v>289</v>
      </c>
      <c r="DM18" s="8" t="s">
        <v>246</v>
      </c>
      <c r="DN18" s="8" t="s">
        <v>247</v>
      </c>
      <c r="DO18" s="8" t="s">
        <v>310</v>
      </c>
      <c r="DP18" s="8" t="s">
        <v>282</v>
      </c>
    </row>
    <row r="19" spans="1:120" s="2" customFormat="1" ht="18" customHeight="1">
      <c r="A19" s="9" t="s">
        <v>1914</v>
      </c>
      <c r="B19" s="9" t="s">
        <v>1990</v>
      </c>
      <c r="C19" s="9" t="s">
        <v>1991</v>
      </c>
      <c r="D19" s="10" t="s">
        <v>431</v>
      </c>
      <c r="E19" s="10" t="s">
        <v>1992</v>
      </c>
      <c r="F19" s="10" t="s">
        <v>258</v>
      </c>
      <c r="G19" s="10" t="s">
        <v>300</v>
      </c>
      <c r="H19" s="8" t="s">
        <v>1993</v>
      </c>
      <c r="I19" s="8"/>
      <c r="J19" s="22" t="s">
        <v>258</v>
      </c>
      <c r="K19" s="22"/>
      <c r="L19" s="22" t="s">
        <v>257</v>
      </c>
      <c r="M19" s="22"/>
      <c r="N19" s="22" t="s">
        <v>255</v>
      </c>
      <c r="O19" s="22"/>
      <c r="P19" s="22"/>
      <c r="Q19" s="22"/>
      <c r="R19" s="22" t="s">
        <v>254</v>
      </c>
      <c r="S19" s="22"/>
      <c r="T19" s="22" t="s">
        <v>256</v>
      </c>
      <c r="U19" s="22"/>
      <c r="V19" s="22"/>
      <c r="W19" s="22"/>
      <c r="X19" s="22"/>
      <c r="Y19" s="22"/>
      <c r="Z19" s="8" t="s">
        <v>258</v>
      </c>
      <c r="AA19" s="8"/>
      <c r="AB19" s="8" t="s">
        <v>258</v>
      </c>
      <c r="AC19" s="8"/>
      <c r="AD19" s="8" t="s">
        <v>257</v>
      </c>
      <c r="AE19" s="8"/>
      <c r="AF19" s="8" t="s">
        <v>254</v>
      </c>
      <c r="AG19" s="8"/>
      <c r="AH19" s="8" t="s">
        <v>255</v>
      </c>
      <c r="AI19" s="8"/>
      <c r="AJ19" s="8" t="s">
        <v>254</v>
      </c>
      <c r="AK19" s="8"/>
      <c r="AL19" s="8" t="s">
        <v>256</v>
      </c>
      <c r="AM19" s="8"/>
      <c r="AN19" s="8" t="s">
        <v>255</v>
      </c>
      <c r="AO19" s="8"/>
      <c r="AP19" s="8" t="s">
        <v>256</v>
      </c>
      <c r="AQ19" s="8"/>
      <c r="AR19" s="8" t="s">
        <v>256</v>
      </c>
      <c r="AS19" s="8"/>
      <c r="AT19" s="8" t="s">
        <v>255</v>
      </c>
      <c r="AU19" s="8"/>
      <c r="AV19" s="8" t="s">
        <v>255</v>
      </c>
      <c r="AW19" s="8"/>
      <c r="AX19" s="8" t="s">
        <v>255</v>
      </c>
      <c r="AY19" s="8"/>
      <c r="AZ19" s="8" t="s">
        <v>256</v>
      </c>
      <c r="BA19" s="8"/>
      <c r="BB19" s="8" t="s">
        <v>254</v>
      </c>
      <c r="BC19" s="8"/>
      <c r="BD19" s="8" t="s">
        <v>255</v>
      </c>
      <c r="BE19" s="8"/>
      <c r="BF19" s="8" t="s">
        <v>254</v>
      </c>
      <c r="BG19" s="8"/>
      <c r="BH19" s="8" t="s">
        <v>255</v>
      </c>
      <c r="BI19" s="8"/>
      <c r="BJ19" s="8" t="s">
        <v>256</v>
      </c>
      <c r="BK19" s="8"/>
      <c r="BL19" s="8" t="s">
        <v>256</v>
      </c>
      <c r="BM19" s="8"/>
      <c r="BN19" s="8"/>
      <c r="BO19" s="8"/>
      <c r="BP19" s="8"/>
      <c r="BQ19" s="8"/>
      <c r="BR19" s="8"/>
      <c r="BS19" s="8"/>
      <c r="BT19" s="8"/>
      <c r="BU19" s="8"/>
      <c r="BV19" s="8"/>
      <c r="BW19" s="8"/>
      <c r="BX19" s="8" t="s">
        <v>258</v>
      </c>
      <c r="BY19" s="8"/>
      <c r="BZ19" s="8" t="s">
        <v>257</v>
      </c>
      <c r="CA19" s="8"/>
      <c r="CB19" s="8" t="s">
        <v>257</v>
      </c>
      <c r="CC19" s="8"/>
      <c r="CD19" s="8" t="s">
        <v>258</v>
      </c>
      <c r="CE19" s="8"/>
      <c r="CF19" s="8" t="s">
        <v>257</v>
      </c>
      <c r="CG19" s="8"/>
      <c r="CH19" s="8" t="s">
        <v>254</v>
      </c>
      <c r="CI19" s="8"/>
      <c r="CJ19" s="8" t="s">
        <v>254</v>
      </c>
      <c r="CK19" s="8"/>
      <c r="CL19" s="8" t="s">
        <v>254</v>
      </c>
      <c r="CM19" s="8"/>
      <c r="CN19" s="8" t="s">
        <v>254</v>
      </c>
      <c r="CO19" s="8"/>
      <c r="CP19" s="8" t="s">
        <v>254</v>
      </c>
      <c r="CQ19" s="8"/>
      <c r="CR19" s="8"/>
      <c r="CS19" s="8"/>
      <c r="CT19" s="8"/>
      <c r="CU19" s="8"/>
      <c r="CV19" s="8"/>
      <c r="CW19" s="8"/>
      <c r="CX19" s="8"/>
      <c r="CY19" s="8"/>
      <c r="CZ19" s="8"/>
      <c r="DA19" s="8"/>
      <c r="DB19" s="8"/>
      <c r="DC19" s="8"/>
      <c r="DD19" s="8"/>
      <c r="DE19" s="8"/>
      <c r="DF19" s="8"/>
      <c r="DG19" s="8"/>
      <c r="DH19" s="8"/>
      <c r="DI19" s="8"/>
      <c r="DJ19" s="8"/>
      <c r="DK19" s="8"/>
      <c r="DL19" s="8" t="s">
        <v>289</v>
      </c>
      <c r="DM19" s="8" t="s">
        <v>246</v>
      </c>
      <c r="DN19" s="8" t="s">
        <v>485</v>
      </c>
      <c r="DO19" s="8" t="s">
        <v>1994</v>
      </c>
      <c r="DP19" s="8" t="s">
        <v>925</v>
      </c>
    </row>
    <row r="20" spans="1:120" s="2" customFormat="1" ht="18" customHeight="1">
      <c r="A20" s="11" t="s">
        <v>1914</v>
      </c>
      <c r="B20" s="11" t="s">
        <v>1995</v>
      </c>
      <c r="C20" s="11" t="s">
        <v>1996</v>
      </c>
      <c r="D20" s="12" t="s">
        <v>1997</v>
      </c>
      <c r="E20" s="12" t="s">
        <v>1998</v>
      </c>
      <c r="F20" s="12" t="s">
        <v>242</v>
      </c>
      <c r="G20" s="12" t="s">
        <v>243</v>
      </c>
      <c r="H20" s="8" t="s">
        <v>1999</v>
      </c>
      <c r="I20" s="8"/>
      <c r="J20" s="22" t="s">
        <v>256</v>
      </c>
      <c r="K20" s="22"/>
      <c r="L20" s="22" t="s">
        <v>254</v>
      </c>
      <c r="M20" s="22"/>
      <c r="N20" s="22" t="s">
        <v>257</v>
      </c>
      <c r="O20" s="22"/>
      <c r="P20" s="22" t="s">
        <v>255</v>
      </c>
      <c r="Q20" s="22"/>
      <c r="R20" s="22" t="s">
        <v>258</v>
      </c>
      <c r="S20" s="22"/>
      <c r="T20" s="22"/>
      <c r="U20" s="22"/>
      <c r="V20" s="22"/>
      <c r="W20" s="22"/>
      <c r="X20" s="22"/>
      <c r="Y20" s="22"/>
      <c r="Z20" s="8" t="s">
        <v>255</v>
      </c>
      <c r="AA20" s="8"/>
      <c r="AB20" s="8" t="s">
        <v>256</v>
      </c>
      <c r="AC20" s="8" t="s">
        <v>2000</v>
      </c>
      <c r="AD20" s="8" t="s">
        <v>255</v>
      </c>
      <c r="AE20" s="8"/>
      <c r="AF20" s="8" t="s">
        <v>257</v>
      </c>
      <c r="AG20" s="8"/>
      <c r="AH20" s="8" t="s">
        <v>258</v>
      </c>
      <c r="AI20" s="8" t="s">
        <v>2001</v>
      </c>
      <c r="AJ20" s="8" t="s">
        <v>254</v>
      </c>
      <c r="AK20" s="8"/>
      <c r="AL20" s="8" t="s">
        <v>256</v>
      </c>
      <c r="AM20" s="8"/>
      <c r="AN20" s="8" t="s">
        <v>254</v>
      </c>
      <c r="AO20" s="8"/>
      <c r="AP20" s="8" t="s">
        <v>256</v>
      </c>
      <c r="AQ20" s="8"/>
      <c r="AR20" s="8" t="s">
        <v>257</v>
      </c>
      <c r="AS20" s="8"/>
      <c r="AT20" s="8" t="s">
        <v>255</v>
      </c>
      <c r="AU20" s="8"/>
      <c r="AV20" s="8" t="s">
        <v>255</v>
      </c>
      <c r="AW20" s="8"/>
      <c r="AX20" s="8" t="s">
        <v>254</v>
      </c>
      <c r="AY20" s="8"/>
      <c r="AZ20" s="8" t="s">
        <v>255</v>
      </c>
      <c r="BA20" s="8"/>
      <c r="BB20" s="8" t="s">
        <v>256</v>
      </c>
      <c r="BC20" s="8"/>
      <c r="BD20" s="8" t="s">
        <v>254</v>
      </c>
      <c r="BE20" s="8"/>
      <c r="BF20" s="8" t="s">
        <v>254</v>
      </c>
      <c r="BG20" s="8"/>
      <c r="BH20" s="8" t="s">
        <v>256</v>
      </c>
      <c r="BI20" s="8"/>
      <c r="BJ20" s="8" t="s">
        <v>255</v>
      </c>
      <c r="BK20" s="8"/>
      <c r="BL20" s="8" t="s">
        <v>254</v>
      </c>
      <c r="BM20" s="8"/>
      <c r="BN20" s="8" t="s">
        <v>255</v>
      </c>
      <c r="BO20" s="8"/>
      <c r="BP20" s="8" t="s">
        <v>256</v>
      </c>
      <c r="BQ20" s="8"/>
      <c r="BR20" s="8" t="s">
        <v>256</v>
      </c>
      <c r="BS20" s="8"/>
      <c r="BT20" s="8" t="s">
        <v>257</v>
      </c>
      <c r="BU20" s="8"/>
      <c r="BV20" s="8" t="s">
        <v>256</v>
      </c>
      <c r="BW20" s="8"/>
      <c r="BX20" s="8" t="s">
        <v>255</v>
      </c>
      <c r="BY20" s="8"/>
      <c r="BZ20" s="8" t="s">
        <v>255</v>
      </c>
      <c r="CA20" s="8"/>
      <c r="CB20" s="8" t="s">
        <v>256</v>
      </c>
      <c r="CC20" s="8"/>
      <c r="CD20" s="8" t="s">
        <v>255</v>
      </c>
      <c r="CE20" s="8"/>
      <c r="CF20" s="8" t="s">
        <v>254</v>
      </c>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t="s">
        <v>332</v>
      </c>
      <c r="DM20" s="8" t="s">
        <v>268</v>
      </c>
      <c r="DN20" s="8" t="s">
        <v>247</v>
      </c>
      <c r="DO20" s="8" t="s">
        <v>2002</v>
      </c>
      <c r="DP20" s="8" t="s">
        <v>282</v>
      </c>
    </row>
    <row r="21" spans="1:120" s="2" customFormat="1" ht="18" customHeight="1">
      <c r="A21" s="9" t="s">
        <v>1914</v>
      </c>
      <c r="B21" s="9" t="s">
        <v>2003</v>
      </c>
      <c r="C21" s="9" t="s">
        <v>2004</v>
      </c>
      <c r="D21" s="10" t="s">
        <v>502</v>
      </c>
      <c r="E21" s="10" t="s">
        <v>2005</v>
      </c>
      <c r="F21" s="10" t="s">
        <v>242</v>
      </c>
      <c r="G21" s="10" t="s">
        <v>243</v>
      </c>
      <c r="H21" s="8"/>
      <c r="I21" s="8" t="s">
        <v>2006</v>
      </c>
      <c r="J21" s="22"/>
      <c r="K21" s="22"/>
      <c r="L21" s="22"/>
      <c r="M21" s="22"/>
      <c r="N21" s="22"/>
      <c r="O21" s="22"/>
      <c r="P21" s="22"/>
      <c r="Q21" s="22"/>
      <c r="R21" s="22"/>
      <c r="S21" s="22"/>
      <c r="T21" s="22"/>
      <c r="U21" s="22"/>
      <c r="V21" s="22"/>
      <c r="W21" s="22"/>
      <c r="X21" s="22"/>
      <c r="Y21" s="22"/>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row>
    <row r="22" spans="1:120" s="2" customFormat="1" ht="18" customHeight="1">
      <c r="A22" s="11" t="s">
        <v>1914</v>
      </c>
      <c r="B22" s="11" t="s">
        <v>2007</v>
      </c>
      <c r="C22" s="11" t="s">
        <v>2008</v>
      </c>
      <c r="D22" s="12" t="s">
        <v>265</v>
      </c>
      <c r="E22" s="12" t="s">
        <v>2009</v>
      </c>
      <c r="F22" s="12" t="s">
        <v>242</v>
      </c>
      <c r="G22" s="12" t="s">
        <v>243</v>
      </c>
      <c r="H22" s="8" t="s">
        <v>2010</v>
      </c>
      <c r="I22" s="8"/>
      <c r="J22" s="22"/>
      <c r="K22" s="22"/>
      <c r="L22" s="22"/>
      <c r="M22" s="22"/>
      <c r="N22" s="22"/>
      <c r="O22" s="22"/>
      <c r="P22" s="22"/>
      <c r="Q22" s="22"/>
      <c r="R22" s="22"/>
      <c r="S22" s="22"/>
      <c r="T22" s="22"/>
      <c r="U22" s="22"/>
      <c r="V22" s="22"/>
      <c r="W22" s="22"/>
      <c r="X22" s="22"/>
      <c r="Y22" s="22" t="s">
        <v>2011</v>
      </c>
      <c r="Z22" s="8" t="s">
        <v>255</v>
      </c>
      <c r="AA22" s="8"/>
      <c r="AB22" s="8" t="s">
        <v>255</v>
      </c>
      <c r="AC22" s="8"/>
      <c r="AD22" s="8" t="s">
        <v>255</v>
      </c>
      <c r="AE22" s="8"/>
      <c r="AF22" s="8" t="s">
        <v>255</v>
      </c>
      <c r="AG22" s="8"/>
      <c r="AH22" s="8" t="s">
        <v>254</v>
      </c>
      <c r="AI22" s="8" t="s">
        <v>2012</v>
      </c>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t="s">
        <v>245</v>
      </c>
      <c r="DM22" s="8" t="s">
        <v>246</v>
      </c>
      <c r="DN22" s="8" t="s">
        <v>247</v>
      </c>
      <c r="DO22" s="8" t="s">
        <v>2013</v>
      </c>
      <c r="DP22" s="8" t="s">
        <v>355</v>
      </c>
    </row>
    <row r="23" spans="1:120" s="2" customFormat="1" ht="18" customHeight="1">
      <c r="A23" s="9" t="s">
        <v>1914</v>
      </c>
      <c r="B23" s="9" t="s">
        <v>2014</v>
      </c>
      <c r="C23" s="9" t="s">
        <v>2015</v>
      </c>
      <c r="D23" s="10" t="s">
        <v>265</v>
      </c>
      <c r="E23" s="10" t="s">
        <v>2016</v>
      </c>
      <c r="F23" s="10" t="s">
        <v>242</v>
      </c>
      <c r="G23" s="10" t="s">
        <v>243</v>
      </c>
      <c r="H23" s="8"/>
      <c r="I23" s="8"/>
      <c r="J23" s="22" t="s">
        <v>256</v>
      </c>
      <c r="K23" s="22"/>
      <c r="L23" s="22" t="s">
        <v>257</v>
      </c>
      <c r="M23" s="22"/>
      <c r="N23" s="22" t="s">
        <v>258</v>
      </c>
      <c r="O23" s="22"/>
      <c r="P23" s="22"/>
      <c r="Q23" s="22"/>
      <c r="R23" s="22"/>
      <c r="S23" s="22"/>
      <c r="T23" s="22" t="s">
        <v>255</v>
      </c>
      <c r="U23" s="22"/>
      <c r="V23" s="22" t="s">
        <v>254</v>
      </c>
      <c r="W23" s="22"/>
      <c r="X23" s="22"/>
      <c r="Y23" s="22"/>
      <c r="Z23" s="8" t="s">
        <v>258</v>
      </c>
      <c r="AA23" s="8"/>
      <c r="AB23" s="8" t="s">
        <v>255</v>
      </c>
      <c r="AC23" s="8"/>
      <c r="AD23" s="8" t="s">
        <v>257</v>
      </c>
      <c r="AE23" s="8"/>
      <c r="AF23" s="8" t="s">
        <v>258</v>
      </c>
      <c r="AG23" s="8"/>
      <c r="AH23" s="8" t="s">
        <v>256</v>
      </c>
      <c r="AI23" s="8"/>
      <c r="AJ23" s="8" t="s">
        <v>255</v>
      </c>
      <c r="AK23" s="8"/>
      <c r="AL23" s="8" t="s">
        <v>256</v>
      </c>
      <c r="AM23" s="8"/>
      <c r="AN23" s="8" t="s">
        <v>256</v>
      </c>
      <c r="AO23" s="8"/>
      <c r="AP23" s="8" t="s">
        <v>256</v>
      </c>
      <c r="AQ23" s="8"/>
      <c r="AR23" s="8" t="s">
        <v>255</v>
      </c>
      <c r="AS23" s="8"/>
      <c r="AT23" s="8" t="s">
        <v>254</v>
      </c>
      <c r="AU23" s="8"/>
      <c r="AV23" s="8" t="s">
        <v>254</v>
      </c>
      <c r="AW23" s="8"/>
      <c r="AX23" s="8" t="s">
        <v>254</v>
      </c>
      <c r="AY23" s="8"/>
      <c r="AZ23" s="8" t="s">
        <v>254</v>
      </c>
      <c r="BA23" s="8"/>
      <c r="BB23" s="8" t="s">
        <v>255</v>
      </c>
      <c r="BC23" s="8"/>
      <c r="BD23" s="8" t="s">
        <v>255</v>
      </c>
      <c r="BE23" s="8"/>
      <c r="BF23" s="8" t="s">
        <v>255</v>
      </c>
      <c r="BG23" s="8"/>
      <c r="BH23" s="8" t="s">
        <v>254</v>
      </c>
      <c r="BI23" s="8"/>
      <c r="BJ23" s="8" t="s">
        <v>257</v>
      </c>
      <c r="BK23" s="8"/>
      <c r="BL23" s="8" t="s">
        <v>254</v>
      </c>
      <c r="BM23" s="8"/>
      <c r="BN23" s="8"/>
      <c r="BO23" s="8"/>
      <c r="BP23" s="8"/>
      <c r="BQ23" s="8"/>
      <c r="BR23" s="8"/>
      <c r="BS23" s="8"/>
      <c r="BT23" s="8"/>
      <c r="BU23" s="8"/>
      <c r="BV23" s="8"/>
      <c r="BW23" s="8"/>
      <c r="BX23" s="8"/>
      <c r="BY23" s="8"/>
      <c r="BZ23" s="8"/>
      <c r="CA23" s="8"/>
      <c r="CB23" s="8"/>
      <c r="CC23" s="8"/>
      <c r="CD23" s="8"/>
      <c r="CE23" s="8"/>
      <c r="CF23" s="8"/>
      <c r="CG23" s="8"/>
      <c r="CH23" s="8" t="s">
        <v>256</v>
      </c>
      <c r="CI23" s="8"/>
      <c r="CJ23" s="8" t="s">
        <v>256</v>
      </c>
      <c r="CK23" s="8"/>
      <c r="CL23" s="8" t="s">
        <v>256</v>
      </c>
      <c r="CM23" s="8"/>
      <c r="CN23" s="8" t="s">
        <v>256</v>
      </c>
      <c r="CO23" s="8"/>
      <c r="CP23" s="8" t="s">
        <v>255</v>
      </c>
      <c r="CQ23" s="8"/>
      <c r="CR23" s="8" t="s">
        <v>254</v>
      </c>
      <c r="CS23" s="8"/>
      <c r="CT23" s="8" t="s">
        <v>254</v>
      </c>
      <c r="CU23" s="8"/>
      <c r="CV23" s="8" t="s">
        <v>257</v>
      </c>
      <c r="CW23" s="8"/>
      <c r="CX23" s="8" t="s">
        <v>257</v>
      </c>
      <c r="CY23" s="8"/>
      <c r="CZ23" s="8" t="s">
        <v>256</v>
      </c>
      <c r="DA23" s="8"/>
      <c r="DB23" s="8"/>
      <c r="DC23" s="8"/>
      <c r="DD23" s="8"/>
      <c r="DE23" s="8"/>
      <c r="DF23" s="8"/>
      <c r="DG23" s="8"/>
      <c r="DH23" s="8"/>
      <c r="DI23" s="8"/>
      <c r="DJ23" s="8"/>
      <c r="DK23" s="8"/>
      <c r="DL23" s="8" t="s">
        <v>443</v>
      </c>
      <c r="DM23" s="8" t="s">
        <v>246</v>
      </c>
      <c r="DN23" s="8" t="s">
        <v>290</v>
      </c>
      <c r="DO23" s="8" t="s">
        <v>310</v>
      </c>
      <c r="DP23" s="8" t="s">
        <v>925</v>
      </c>
    </row>
    <row r="24" spans="1:120" s="2" customFormat="1" ht="18" customHeight="1">
      <c r="A24" s="11" t="s">
        <v>1914</v>
      </c>
      <c r="B24" s="11" t="s">
        <v>2017</v>
      </c>
      <c r="C24" s="11" t="s">
        <v>2018</v>
      </c>
      <c r="D24" s="12" t="s">
        <v>265</v>
      </c>
      <c r="E24" s="12" t="s">
        <v>2019</v>
      </c>
      <c r="F24" s="12" t="s">
        <v>242</v>
      </c>
      <c r="G24" s="12" t="s">
        <v>243</v>
      </c>
      <c r="H24" s="8"/>
      <c r="I24" s="8"/>
      <c r="J24" s="22" t="s">
        <v>256</v>
      </c>
      <c r="K24" s="22"/>
      <c r="L24" s="22" t="s">
        <v>257</v>
      </c>
      <c r="M24" s="22"/>
      <c r="N24" s="22" t="s">
        <v>258</v>
      </c>
      <c r="O24" s="22"/>
      <c r="P24" s="22" t="s">
        <v>254</v>
      </c>
      <c r="Q24" s="22"/>
      <c r="R24" s="22" t="s">
        <v>255</v>
      </c>
      <c r="S24" s="22"/>
      <c r="T24" s="22"/>
      <c r="U24" s="22"/>
      <c r="V24" s="22"/>
      <c r="W24" s="22"/>
      <c r="X24" s="22"/>
      <c r="Y24" s="22"/>
      <c r="Z24" s="8" t="s">
        <v>258</v>
      </c>
      <c r="AA24" s="8"/>
      <c r="AB24" s="8" t="s">
        <v>254</v>
      </c>
      <c r="AC24" s="8"/>
      <c r="AD24" s="8" t="s">
        <v>256</v>
      </c>
      <c r="AE24" s="8"/>
      <c r="AF24" s="8" t="s">
        <v>257</v>
      </c>
      <c r="AG24" s="8"/>
      <c r="AH24" s="8" t="s">
        <v>257</v>
      </c>
      <c r="AI24" s="8"/>
      <c r="AJ24" s="8" t="s">
        <v>254</v>
      </c>
      <c r="AK24" s="8"/>
      <c r="AL24" s="8" t="s">
        <v>257</v>
      </c>
      <c r="AM24" s="8"/>
      <c r="AN24" s="8" t="s">
        <v>256</v>
      </c>
      <c r="AO24" s="8"/>
      <c r="AP24" s="8" t="s">
        <v>256</v>
      </c>
      <c r="AQ24" s="8"/>
      <c r="AR24" s="8" t="s">
        <v>255</v>
      </c>
      <c r="AS24" s="8"/>
      <c r="AT24" s="8" t="s">
        <v>254</v>
      </c>
      <c r="AU24" s="8"/>
      <c r="AV24" s="8" t="s">
        <v>254</v>
      </c>
      <c r="AW24" s="8"/>
      <c r="AX24" s="8" t="s">
        <v>255</v>
      </c>
      <c r="AY24" s="8"/>
      <c r="AZ24" s="8" t="s">
        <v>257</v>
      </c>
      <c r="BA24" s="8"/>
      <c r="BB24" s="8" t="s">
        <v>257</v>
      </c>
      <c r="BC24" s="8"/>
      <c r="BD24" s="8" t="s">
        <v>254</v>
      </c>
      <c r="BE24" s="8"/>
      <c r="BF24" s="8" t="s">
        <v>256</v>
      </c>
      <c r="BG24" s="8"/>
      <c r="BH24" s="8" t="s">
        <v>257</v>
      </c>
      <c r="BI24" s="8"/>
      <c r="BJ24" s="8" t="s">
        <v>254</v>
      </c>
      <c r="BK24" s="8"/>
      <c r="BL24" s="8" t="s">
        <v>254</v>
      </c>
      <c r="BM24" s="8"/>
      <c r="BN24" s="8" t="s">
        <v>258</v>
      </c>
      <c r="BO24" s="8"/>
      <c r="BP24" s="8" t="s">
        <v>258</v>
      </c>
      <c r="BQ24" s="8"/>
      <c r="BR24" s="8" t="s">
        <v>257</v>
      </c>
      <c r="BS24" s="8"/>
      <c r="BT24" s="8" t="s">
        <v>254</v>
      </c>
      <c r="BU24" s="8"/>
      <c r="BV24" s="8" t="s">
        <v>254</v>
      </c>
      <c r="BW24" s="8"/>
      <c r="BX24" s="8" t="s">
        <v>254</v>
      </c>
      <c r="BY24" s="8"/>
      <c r="BZ24" s="8" t="s">
        <v>257</v>
      </c>
      <c r="CA24" s="8"/>
      <c r="CB24" s="8" t="s">
        <v>258</v>
      </c>
      <c r="CC24" s="8"/>
      <c r="CD24" s="8" t="s">
        <v>258</v>
      </c>
      <c r="CE24" s="8"/>
      <c r="CF24" s="8" t="s">
        <v>258</v>
      </c>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t="s">
        <v>443</v>
      </c>
      <c r="DM24" s="8" t="s">
        <v>268</v>
      </c>
      <c r="DN24" s="8" t="s">
        <v>290</v>
      </c>
      <c r="DO24" s="8" t="s">
        <v>423</v>
      </c>
      <c r="DP24" s="8" t="s">
        <v>314</v>
      </c>
    </row>
    <row r="25" spans="1:120" s="2" customFormat="1" ht="18" customHeight="1">
      <c r="A25" s="9" t="s">
        <v>1914</v>
      </c>
      <c r="B25" s="9" t="s">
        <v>2020</v>
      </c>
      <c r="C25" s="9" t="s">
        <v>2021</v>
      </c>
      <c r="D25" s="10" t="s">
        <v>502</v>
      </c>
      <c r="E25" s="10" t="s">
        <v>2022</v>
      </c>
      <c r="F25" s="10" t="s">
        <v>258</v>
      </c>
      <c r="G25" s="10" t="s">
        <v>300</v>
      </c>
      <c r="H25" s="8"/>
      <c r="I25" s="8" t="s">
        <v>2023</v>
      </c>
      <c r="J25" s="22"/>
      <c r="K25" s="22"/>
      <c r="L25" s="22" t="s">
        <v>254</v>
      </c>
      <c r="M25" s="22" t="s">
        <v>2024</v>
      </c>
      <c r="N25" s="22" t="s">
        <v>257</v>
      </c>
      <c r="O25" s="22" t="s">
        <v>2025</v>
      </c>
      <c r="P25" s="22"/>
      <c r="Q25" s="22"/>
      <c r="R25" s="22"/>
      <c r="S25" s="22"/>
      <c r="T25" s="22" t="s">
        <v>256</v>
      </c>
      <c r="U25" s="22" t="s">
        <v>2026</v>
      </c>
      <c r="V25" s="22" t="s">
        <v>258</v>
      </c>
      <c r="W25" s="22"/>
      <c r="X25" s="22" t="s">
        <v>255</v>
      </c>
      <c r="Y25" s="22" t="s">
        <v>2027</v>
      </c>
      <c r="Z25" s="8" t="s">
        <v>256</v>
      </c>
      <c r="AA25" s="8"/>
      <c r="AB25" s="8"/>
      <c r="AC25" s="8"/>
      <c r="AD25" s="8"/>
      <c r="AE25" s="8"/>
      <c r="AF25" s="8"/>
      <c r="AG25" s="8"/>
      <c r="AH25" s="8"/>
      <c r="AI25" s="8"/>
      <c r="AJ25" s="8"/>
      <c r="AK25" s="8"/>
      <c r="AL25" s="8"/>
      <c r="AM25" s="8"/>
      <c r="AN25" s="8"/>
      <c r="AO25" s="8"/>
      <c r="AP25" s="8"/>
      <c r="AQ25" s="8"/>
      <c r="AR25" s="8"/>
      <c r="AS25" s="8"/>
      <c r="AT25" s="8" t="s">
        <v>254</v>
      </c>
      <c r="AU25" s="8"/>
      <c r="AV25" s="8" t="s">
        <v>254</v>
      </c>
      <c r="AW25" s="8"/>
      <c r="AX25" s="8" t="s">
        <v>255</v>
      </c>
      <c r="AY25" s="8"/>
      <c r="AZ25" s="8" t="s">
        <v>254</v>
      </c>
      <c r="BA25" s="8"/>
      <c r="BB25" s="8" t="s">
        <v>254</v>
      </c>
      <c r="BC25" s="8"/>
      <c r="BD25" s="8" t="s">
        <v>255</v>
      </c>
      <c r="BE25" s="8"/>
      <c r="BF25" s="8" t="s">
        <v>254</v>
      </c>
      <c r="BG25" s="8"/>
      <c r="BH25" s="8" t="s">
        <v>254</v>
      </c>
      <c r="BI25" s="8"/>
      <c r="BJ25" s="8" t="s">
        <v>254</v>
      </c>
      <c r="BK25" s="8"/>
      <c r="BL25" s="8" t="s">
        <v>255</v>
      </c>
      <c r="BM25" s="8"/>
      <c r="BN25" s="8"/>
      <c r="BO25" s="8"/>
      <c r="BP25" s="8"/>
      <c r="BQ25" s="8"/>
      <c r="BR25" s="8"/>
      <c r="BS25" s="8"/>
      <c r="BT25" s="8"/>
      <c r="BU25" s="8"/>
      <c r="BV25" s="8"/>
      <c r="BW25" s="8"/>
      <c r="BX25" s="8"/>
      <c r="BY25" s="8"/>
      <c r="BZ25" s="8"/>
      <c r="CA25" s="8"/>
      <c r="CB25" s="8"/>
      <c r="CC25" s="8"/>
      <c r="CD25" s="8"/>
      <c r="CE25" s="8"/>
      <c r="CF25" s="8"/>
      <c r="CG25" s="8"/>
      <c r="CH25" s="8" t="s">
        <v>254</v>
      </c>
      <c r="CI25" s="8"/>
      <c r="CJ25" s="8" t="s">
        <v>254</v>
      </c>
      <c r="CK25" s="8"/>
      <c r="CL25" s="8" t="s">
        <v>254</v>
      </c>
      <c r="CM25" s="8"/>
      <c r="CN25" s="8" t="s">
        <v>254</v>
      </c>
      <c r="CO25" s="8"/>
      <c r="CP25" s="8" t="s">
        <v>254</v>
      </c>
      <c r="CQ25" s="8"/>
      <c r="CR25" s="8" t="s">
        <v>254</v>
      </c>
      <c r="CS25" s="8"/>
      <c r="CT25" s="8" t="s">
        <v>255</v>
      </c>
      <c r="CU25" s="8"/>
      <c r="CV25" s="8" t="s">
        <v>255</v>
      </c>
      <c r="CW25" s="8"/>
      <c r="CX25" s="8" t="s">
        <v>254</v>
      </c>
      <c r="CY25" s="8"/>
      <c r="CZ25" s="8" t="s">
        <v>254</v>
      </c>
      <c r="DA25" s="8"/>
      <c r="DB25" s="8" t="s">
        <v>254</v>
      </c>
      <c r="DC25" s="8"/>
      <c r="DD25" s="8" t="s">
        <v>254</v>
      </c>
      <c r="DE25" s="8"/>
      <c r="DF25" s="8" t="s">
        <v>254</v>
      </c>
      <c r="DG25" s="8"/>
      <c r="DH25" s="8" t="s">
        <v>256</v>
      </c>
      <c r="DI25" s="8"/>
      <c r="DJ25" s="8" t="s">
        <v>255</v>
      </c>
      <c r="DK25" s="8"/>
      <c r="DL25" s="8" t="s">
        <v>365</v>
      </c>
      <c r="DM25" s="8" t="s">
        <v>246</v>
      </c>
      <c r="DN25" s="8" t="s">
        <v>247</v>
      </c>
      <c r="DO25" s="8" t="s">
        <v>270</v>
      </c>
      <c r="DP25" s="8" t="s">
        <v>295</v>
      </c>
    </row>
    <row r="26" spans="1:120" s="2" customFormat="1" ht="18" customHeight="1">
      <c r="A26" s="11" t="s">
        <v>1914</v>
      </c>
      <c r="B26" s="11" t="s">
        <v>2028</v>
      </c>
      <c r="C26" s="11" t="s">
        <v>2029</v>
      </c>
      <c r="D26" s="12" t="s">
        <v>431</v>
      </c>
      <c r="E26" s="12" t="s">
        <v>2030</v>
      </c>
      <c r="F26" s="12" t="s">
        <v>242</v>
      </c>
      <c r="G26" s="12" t="s">
        <v>243</v>
      </c>
      <c r="H26" s="8"/>
      <c r="I26" s="8"/>
      <c r="J26" s="22"/>
      <c r="K26" s="22"/>
      <c r="L26" s="22" t="s">
        <v>256</v>
      </c>
      <c r="M26" s="22"/>
      <c r="N26" s="22" t="s">
        <v>255</v>
      </c>
      <c r="O26" s="22"/>
      <c r="P26" s="22" t="s">
        <v>254</v>
      </c>
      <c r="Q26" s="22"/>
      <c r="R26" s="22" t="s">
        <v>257</v>
      </c>
      <c r="S26" s="22"/>
      <c r="T26" s="22"/>
      <c r="U26" s="22"/>
      <c r="V26" s="22"/>
      <c r="W26" s="22"/>
      <c r="X26" s="22" t="s">
        <v>258</v>
      </c>
      <c r="Y26" s="22"/>
      <c r="Z26" s="8" t="s">
        <v>254</v>
      </c>
      <c r="AA26" s="8"/>
      <c r="AB26" s="8" t="s">
        <v>255</v>
      </c>
      <c r="AC26" s="8"/>
      <c r="AD26" s="8" t="s">
        <v>257</v>
      </c>
      <c r="AE26" s="8"/>
      <c r="AF26" s="8" t="s">
        <v>255</v>
      </c>
      <c r="AG26" s="8"/>
      <c r="AH26" s="8" t="s">
        <v>257</v>
      </c>
      <c r="AI26" s="8"/>
      <c r="AJ26" s="8"/>
      <c r="AK26" s="8"/>
      <c r="AL26" s="8"/>
      <c r="AM26" s="8"/>
      <c r="AN26" s="8"/>
      <c r="AO26" s="8"/>
      <c r="AP26" s="8"/>
      <c r="AQ26" s="8"/>
      <c r="AR26" s="8"/>
      <c r="AS26" s="8"/>
      <c r="AT26" s="8" t="s">
        <v>254</v>
      </c>
      <c r="AU26" s="8"/>
      <c r="AV26" s="8"/>
      <c r="AW26" s="8"/>
      <c r="AX26" s="8"/>
      <c r="AY26" s="8"/>
      <c r="AZ26" s="8"/>
      <c r="BA26" s="8"/>
      <c r="BB26" s="8"/>
      <c r="BC26" s="8"/>
      <c r="BD26" s="8" t="s">
        <v>255</v>
      </c>
      <c r="BE26" s="8"/>
      <c r="BF26" s="8"/>
      <c r="BG26" s="8"/>
      <c r="BH26" s="8"/>
      <c r="BI26" s="8"/>
      <c r="BJ26" s="8"/>
      <c r="BK26" s="8"/>
      <c r="BL26" s="8"/>
      <c r="BM26" s="8"/>
      <c r="BN26" s="8" t="s">
        <v>255</v>
      </c>
      <c r="BO26" s="8"/>
      <c r="BP26" s="8"/>
      <c r="BQ26" s="8"/>
      <c r="BR26" s="8"/>
      <c r="BS26" s="8"/>
      <c r="BT26" s="8"/>
      <c r="BU26" s="8"/>
      <c r="BV26" s="8"/>
      <c r="BW26" s="8"/>
      <c r="BX26" s="8" t="s">
        <v>255</v>
      </c>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t="s">
        <v>254</v>
      </c>
      <c r="DC26" s="8"/>
      <c r="DD26" s="8"/>
      <c r="DE26" s="8"/>
      <c r="DF26" s="8"/>
      <c r="DG26" s="8"/>
      <c r="DH26" s="8"/>
      <c r="DI26" s="8"/>
      <c r="DJ26" s="8"/>
      <c r="DK26" s="8"/>
      <c r="DL26" s="8" t="s">
        <v>365</v>
      </c>
      <c r="DM26" s="8" t="s">
        <v>246</v>
      </c>
      <c r="DN26" s="8" t="s">
        <v>679</v>
      </c>
      <c r="DO26" s="8" t="s">
        <v>672</v>
      </c>
      <c r="DP26" s="8" t="s">
        <v>262</v>
      </c>
    </row>
    <row r="27" spans="1:120" s="2" customFormat="1" ht="18" customHeight="1">
      <c r="A27" s="9" t="s">
        <v>1914</v>
      </c>
      <c r="B27" s="9" t="s">
        <v>2031</v>
      </c>
      <c r="C27" s="9" t="s">
        <v>2032</v>
      </c>
      <c r="D27" s="10" t="s">
        <v>352</v>
      </c>
      <c r="E27" s="10" t="s">
        <v>2033</v>
      </c>
      <c r="F27" s="10" t="s">
        <v>242</v>
      </c>
      <c r="G27" s="10" t="s">
        <v>243</v>
      </c>
      <c r="H27" s="8"/>
      <c r="I27" s="8"/>
      <c r="J27" s="22" t="s">
        <v>257</v>
      </c>
      <c r="K27" s="22"/>
      <c r="L27" s="22" t="s">
        <v>258</v>
      </c>
      <c r="M27" s="22"/>
      <c r="N27" s="22" t="s">
        <v>255</v>
      </c>
      <c r="O27" s="22"/>
      <c r="P27" s="22"/>
      <c r="Q27" s="22"/>
      <c r="R27" s="22" t="s">
        <v>254</v>
      </c>
      <c r="S27" s="22"/>
      <c r="T27" s="22" t="s">
        <v>256</v>
      </c>
      <c r="U27" s="22"/>
      <c r="V27" s="22"/>
      <c r="W27" s="22"/>
      <c r="X27" s="22"/>
      <c r="Y27" s="22"/>
      <c r="Z27" s="8" t="s">
        <v>257</v>
      </c>
      <c r="AA27" s="8"/>
      <c r="AB27" s="8" t="s">
        <v>257</v>
      </c>
      <c r="AC27" s="8"/>
      <c r="AD27" s="8" t="s">
        <v>254</v>
      </c>
      <c r="AE27" s="8"/>
      <c r="AF27" s="8" t="s">
        <v>258</v>
      </c>
      <c r="AG27" s="8"/>
      <c r="AH27" s="8" t="s">
        <v>256</v>
      </c>
      <c r="AI27" s="8"/>
      <c r="AJ27" s="8" t="s">
        <v>254</v>
      </c>
      <c r="AK27" s="8"/>
      <c r="AL27" s="8" t="s">
        <v>256</v>
      </c>
      <c r="AM27" s="8"/>
      <c r="AN27" s="8" t="s">
        <v>256</v>
      </c>
      <c r="AO27" s="8"/>
      <c r="AP27" s="8" t="s">
        <v>256</v>
      </c>
      <c r="AQ27" s="8"/>
      <c r="AR27" s="8" t="s">
        <v>255</v>
      </c>
      <c r="AS27" s="8"/>
      <c r="AT27" s="8" t="s">
        <v>254</v>
      </c>
      <c r="AU27" s="8"/>
      <c r="AV27" s="8" t="s">
        <v>254</v>
      </c>
      <c r="AW27" s="8"/>
      <c r="AX27" s="8" t="s">
        <v>254</v>
      </c>
      <c r="AY27" s="8"/>
      <c r="AZ27" s="8" t="s">
        <v>254</v>
      </c>
      <c r="BA27" s="8"/>
      <c r="BB27" s="8" t="s">
        <v>255</v>
      </c>
      <c r="BC27" s="8"/>
      <c r="BD27" s="8" t="s">
        <v>256</v>
      </c>
      <c r="BE27" s="8"/>
      <c r="BF27" s="8" t="s">
        <v>256</v>
      </c>
      <c r="BG27" s="8"/>
      <c r="BH27" s="8" t="s">
        <v>257</v>
      </c>
      <c r="BI27" s="8"/>
      <c r="BJ27" s="8" t="s">
        <v>255</v>
      </c>
      <c r="BK27" s="8"/>
      <c r="BL27" s="8" t="s">
        <v>255</v>
      </c>
      <c r="BM27" s="8"/>
      <c r="BN27" s="8"/>
      <c r="BO27" s="8"/>
      <c r="BP27" s="8"/>
      <c r="BQ27" s="8"/>
      <c r="BR27" s="8"/>
      <c r="BS27" s="8"/>
      <c r="BT27" s="8"/>
      <c r="BU27" s="8"/>
      <c r="BV27" s="8"/>
      <c r="BW27" s="8"/>
      <c r="BX27" s="8" t="s">
        <v>255</v>
      </c>
      <c r="BY27" s="8"/>
      <c r="BZ27" s="8" t="s">
        <v>257</v>
      </c>
      <c r="CA27" s="8"/>
      <c r="CB27" s="8" t="s">
        <v>258</v>
      </c>
      <c r="CC27" s="8"/>
      <c r="CD27" s="8" t="s">
        <v>257</v>
      </c>
      <c r="CE27" s="8"/>
      <c r="CF27" s="8" t="s">
        <v>257</v>
      </c>
      <c r="CG27" s="8"/>
      <c r="CH27" s="8" t="s">
        <v>255</v>
      </c>
      <c r="CI27" s="8"/>
      <c r="CJ27" s="8" t="s">
        <v>254</v>
      </c>
      <c r="CK27" s="8"/>
      <c r="CL27" s="8" t="s">
        <v>256</v>
      </c>
      <c r="CM27" s="8"/>
      <c r="CN27" s="8" t="s">
        <v>256</v>
      </c>
      <c r="CO27" s="8"/>
      <c r="CP27" s="8" t="s">
        <v>256</v>
      </c>
      <c r="CQ27" s="8"/>
      <c r="CR27" s="8"/>
      <c r="CS27" s="8"/>
      <c r="CT27" s="8"/>
      <c r="CU27" s="8"/>
      <c r="CV27" s="8"/>
      <c r="CW27" s="8"/>
      <c r="CX27" s="8"/>
      <c r="CY27" s="8"/>
      <c r="CZ27" s="8"/>
      <c r="DA27" s="8"/>
      <c r="DB27" s="8"/>
      <c r="DC27" s="8"/>
      <c r="DD27" s="8"/>
      <c r="DE27" s="8"/>
      <c r="DF27" s="8"/>
      <c r="DG27" s="8"/>
      <c r="DH27" s="8"/>
      <c r="DI27" s="8"/>
      <c r="DJ27" s="8"/>
      <c r="DK27" s="8"/>
      <c r="DL27" s="8" t="s">
        <v>267</v>
      </c>
      <c r="DM27" s="8" t="s">
        <v>268</v>
      </c>
      <c r="DN27" s="8" t="s">
        <v>247</v>
      </c>
      <c r="DO27" s="8" t="s">
        <v>291</v>
      </c>
      <c r="DP27" s="8" t="s">
        <v>282</v>
      </c>
    </row>
    <row r="28" spans="1:120" s="2" customFormat="1" ht="18" customHeight="1">
      <c r="A28" s="11" t="s">
        <v>1914</v>
      </c>
      <c r="B28" s="11" t="s">
        <v>2034</v>
      </c>
      <c r="C28" s="11" t="s">
        <v>2035</v>
      </c>
      <c r="D28" s="12" t="s">
        <v>546</v>
      </c>
      <c r="E28" s="12" t="s">
        <v>2036</v>
      </c>
      <c r="F28" s="12" t="s">
        <v>258</v>
      </c>
      <c r="G28" s="12" t="s">
        <v>300</v>
      </c>
      <c r="H28" s="8" t="s">
        <v>2037</v>
      </c>
      <c r="I28" s="8"/>
      <c r="J28" s="22" t="s">
        <v>257</v>
      </c>
      <c r="K28" s="22"/>
      <c r="L28" s="22" t="s">
        <v>256</v>
      </c>
      <c r="M28" s="22"/>
      <c r="N28" s="22" t="s">
        <v>258</v>
      </c>
      <c r="O28" s="22"/>
      <c r="P28" s="22"/>
      <c r="Q28" s="22"/>
      <c r="R28" s="22" t="s">
        <v>254</v>
      </c>
      <c r="S28" s="22"/>
      <c r="T28" s="22"/>
      <c r="U28" s="22"/>
      <c r="V28" s="22" t="s">
        <v>255</v>
      </c>
      <c r="W28" s="22"/>
      <c r="X28" s="22"/>
      <c r="Y28" s="22"/>
      <c r="Z28" s="8" t="s">
        <v>258</v>
      </c>
      <c r="AA28" s="8"/>
      <c r="AB28" s="8" t="s">
        <v>258</v>
      </c>
      <c r="AC28" s="8"/>
      <c r="AD28" s="8" t="s">
        <v>258</v>
      </c>
      <c r="AE28" s="8"/>
      <c r="AF28" s="8" t="s">
        <v>258</v>
      </c>
      <c r="AG28" s="8"/>
      <c r="AH28" s="8" t="s">
        <v>258</v>
      </c>
      <c r="AI28" s="8"/>
      <c r="AJ28" s="8" t="s">
        <v>256</v>
      </c>
      <c r="AK28" s="8"/>
      <c r="AL28" s="8"/>
      <c r="AM28" s="8"/>
      <c r="AN28" s="8"/>
      <c r="AO28" s="8"/>
      <c r="AP28" s="8"/>
      <c r="AQ28" s="8"/>
      <c r="AR28" s="8"/>
      <c r="AS28" s="8"/>
      <c r="AT28" s="8" t="s">
        <v>254</v>
      </c>
      <c r="AU28" s="8"/>
      <c r="AV28" s="8"/>
      <c r="AW28" s="8"/>
      <c r="AX28" s="8"/>
      <c r="AY28" s="8"/>
      <c r="AZ28" s="8"/>
      <c r="BA28" s="8"/>
      <c r="BB28" s="8"/>
      <c r="BC28" s="8"/>
      <c r="BD28" s="8" t="s">
        <v>256</v>
      </c>
      <c r="BE28" s="8"/>
      <c r="BF28" s="8"/>
      <c r="BG28" s="8"/>
      <c r="BH28" s="8"/>
      <c r="BI28" s="8"/>
      <c r="BJ28" s="8"/>
      <c r="BK28" s="8"/>
      <c r="BL28" s="8"/>
      <c r="BM28" s="8"/>
      <c r="BN28" s="8"/>
      <c r="BO28" s="8"/>
      <c r="BP28" s="8"/>
      <c r="BQ28" s="8"/>
      <c r="BR28" s="8"/>
      <c r="BS28" s="8"/>
      <c r="BT28" s="8"/>
      <c r="BU28" s="8"/>
      <c r="BV28" s="8"/>
      <c r="BW28" s="8"/>
      <c r="BX28" s="8" t="s">
        <v>258</v>
      </c>
      <c r="BY28" s="8"/>
      <c r="BZ28" s="8"/>
      <c r="CA28" s="8"/>
      <c r="CB28" s="8"/>
      <c r="CC28" s="8"/>
      <c r="CD28" s="8"/>
      <c r="CE28" s="8"/>
      <c r="CF28" s="8"/>
      <c r="CG28" s="8"/>
      <c r="CH28" s="8"/>
      <c r="CI28" s="8"/>
      <c r="CJ28" s="8"/>
      <c r="CK28" s="8"/>
      <c r="CL28" s="8"/>
      <c r="CM28" s="8"/>
      <c r="CN28" s="8"/>
      <c r="CO28" s="8"/>
      <c r="CP28" s="8"/>
      <c r="CQ28" s="8"/>
      <c r="CR28" s="8" t="s">
        <v>258</v>
      </c>
      <c r="CS28" s="8"/>
      <c r="CT28" s="8"/>
      <c r="CU28" s="8"/>
      <c r="CV28" s="8"/>
      <c r="CW28" s="8"/>
      <c r="CX28" s="8"/>
      <c r="CY28" s="8"/>
      <c r="CZ28" s="8"/>
      <c r="DA28" s="8"/>
      <c r="DB28" s="8"/>
      <c r="DC28" s="8"/>
      <c r="DD28" s="8"/>
      <c r="DE28" s="8"/>
      <c r="DF28" s="8"/>
      <c r="DG28" s="8"/>
      <c r="DH28" s="8"/>
      <c r="DI28" s="8"/>
      <c r="DJ28" s="8"/>
      <c r="DK28" s="8"/>
      <c r="DL28" s="8" t="s">
        <v>267</v>
      </c>
      <c r="DM28" s="8" t="s">
        <v>268</v>
      </c>
      <c r="DN28" s="8" t="s">
        <v>485</v>
      </c>
      <c r="DO28" s="8" t="s">
        <v>261</v>
      </c>
      <c r="DP28" s="8" t="s">
        <v>355</v>
      </c>
    </row>
    <row r="29" spans="1:120" s="2" customFormat="1" ht="18" customHeight="1">
      <c r="A29" s="9" t="s">
        <v>1914</v>
      </c>
      <c r="B29" s="9" t="s">
        <v>2038</v>
      </c>
      <c r="C29" s="9" t="s">
        <v>2039</v>
      </c>
      <c r="D29" s="10" t="s">
        <v>265</v>
      </c>
      <c r="E29" s="10" t="s">
        <v>2040</v>
      </c>
      <c r="F29" s="10" t="s">
        <v>242</v>
      </c>
      <c r="G29" s="10" t="s">
        <v>243</v>
      </c>
      <c r="H29" s="8"/>
      <c r="I29" s="8"/>
      <c r="J29" s="22"/>
      <c r="K29" s="22"/>
      <c r="L29" s="22"/>
      <c r="M29" s="22"/>
      <c r="N29" s="22"/>
      <c r="O29" s="22"/>
      <c r="P29" s="22" t="s">
        <v>258</v>
      </c>
      <c r="Q29" s="22"/>
      <c r="R29" s="22" t="s">
        <v>257</v>
      </c>
      <c r="S29" s="22"/>
      <c r="T29" s="22" t="s">
        <v>255</v>
      </c>
      <c r="U29" s="22"/>
      <c r="V29" s="22" t="s">
        <v>256</v>
      </c>
      <c r="W29" s="22"/>
      <c r="X29" s="22" t="s">
        <v>254</v>
      </c>
      <c r="Y29" s="22"/>
      <c r="Z29" s="8" t="s">
        <v>256</v>
      </c>
      <c r="AA29" s="8"/>
      <c r="AB29" s="8" t="s">
        <v>257</v>
      </c>
      <c r="AC29" s="8"/>
      <c r="AD29" s="8" t="s">
        <v>255</v>
      </c>
      <c r="AE29" s="8"/>
      <c r="AF29" s="8" t="s">
        <v>254</v>
      </c>
      <c r="AG29" s="8"/>
      <c r="AH29" s="8" t="s">
        <v>256</v>
      </c>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t="s">
        <v>256</v>
      </c>
      <c r="BO29" s="8"/>
      <c r="BP29" s="8" t="s">
        <v>257</v>
      </c>
      <c r="BQ29" s="8"/>
      <c r="BR29" s="8" t="s">
        <v>257</v>
      </c>
      <c r="BS29" s="8"/>
      <c r="BT29" s="8" t="s">
        <v>255</v>
      </c>
      <c r="BU29" s="8"/>
      <c r="BV29" s="8" t="s">
        <v>255</v>
      </c>
      <c r="BW29" s="8"/>
      <c r="BX29" s="8" t="s">
        <v>257</v>
      </c>
      <c r="BY29" s="8"/>
      <c r="BZ29" s="8" t="s">
        <v>258</v>
      </c>
      <c r="CA29" s="8"/>
      <c r="CB29" s="8" t="s">
        <v>255</v>
      </c>
      <c r="CC29" s="8"/>
      <c r="CD29" s="8" t="s">
        <v>257</v>
      </c>
      <c r="CE29" s="8"/>
      <c r="CF29" s="8" t="s">
        <v>255</v>
      </c>
      <c r="CG29" s="8"/>
      <c r="CH29" s="8" t="s">
        <v>254</v>
      </c>
      <c r="CI29" s="8"/>
      <c r="CJ29" s="8" t="s">
        <v>254</v>
      </c>
      <c r="CK29" s="8"/>
      <c r="CL29" s="8" t="s">
        <v>254</v>
      </c>
      <c r="CM29" s="8"/>
      <c r="CN29" s="8" t="s">
        <v>255</v>
      </c>
      <c r="CO29" s="8"/>
      <c r="CP29" s="8" t="s">
        <v>255</v>
      </c>
      <c r="CQ29" s="8"/>
      <c r="CR29" s="8" t="s">
        <v>257</v>
      </c>
      <c r="CS29" s="8"/>
      <c r="CT29" s="8" t="s">
        <v>255</v>
      </c>
      <c r="CU29" s="8"/>
      <c r="CV29" s="8" t="s">
        <v>256</v>
      </c>
      <c r="CW29" s="8"/>
      <c r="CX29" s="8" t="s">
        <v>254</v>
      </c>
      <c r="CY29" s="8"/>
      <c r="CZ29" s="8" t="s">
        <v>256</v>
      </c>
      <c r="DA29" s="8"/>
      <c r="DB29" s="8" t="s">
        <v>256</v>
      </c>
      <c r="DC29" s="8"/>
      <c r="DD29" s="8" t="s">
        <v>256</v>
      </c>
      <c r="DE29" s="8"/>
      <c r="DF29" s="8" t="s">
        <v>257</v>
      </c>
      <c r="DG29" s="8"/>
      <c r="DH29" s="8" t="s">
        <v>255</v>
      </c>
      <c r="DI29" s="8"/>
      <c r="DJ29" s="8" t="s">
        <v>257</v>
      </c>
      <c r="DK29" s="8"/>
      <c r="DL29" s="8" t="s">
        <v>365</v>
      </c>
      <c r="DM29" s="8" t="s">
        <v>246</v>
      </c>
      <c r="DN29" s="8" t="s">
        <v>247</v>
      </c>
      <c r="DO29" s="8" t="s">
        <v>248</v>
      </c>
      <c r="DP29" s="8" t="s">
        <v>262</v>
      </c>
    </row>
    <row r="30" spans="1:120" s="2" customFormat="1" ht="18" customHeight="1">
      <c r="A30" s="11" t="s">
        <v>1914</v>
      </c>
      <c r="B30" s="11" t="s">
        <v>2041</v>
      </c>
      <c r="C30" s="11" t="s">
        <v>2042</v>
      </c>
      <c r="D30" s="12" t="s">
        <v>265</v>
      </c>
      <c r="E30" s="12" t="s">
        <v>324</v>
      </c>
      <c r="F30" s="12" t="s">
        <v>242</v>
      </c>
      <c r="G30" s="12" t="s">
        <v>243</v>
      </c>
      <c r="H30" s="8"/>
      <c r="I30" s="8"/>
      <c r="J30" s="22"/>
      <c r="K30" s="22"/>
      <c r="L30" s="22"/>
      <c r="M30" s="22"/>
      <c r="N30" s="22" t="s">
        <v>256</v>
      </c>
      <c r="O30" s="22"/>
      <c r="P30" s="22" t="s">
        <v>254</v>
      </c>
      <c r="Q30" s="22"/>
      <c r="R30" s="22" t="s">
        <v>255</v>
      </c>
      <c r="S30" s="22"/>
      <c r="T30" s="22"/>
      <c r="U30" s="22"/>
      <c r="V30" s="22" t="s">
        <v>257</v>
      </c>
      <c r="W30" s="22"/>
      <c r="X30" s="22" t="s">
        <v>258</v>
      </c>
      <c r="Y30" s="22"/>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row>
    <row r="31" spans="1:120" s="2" customFormat="1" ht="18" customHeight="1">
      <c r="A31" s="9" t="s">
        <v>1914</v>
      </c>
      <c r="B31" s="9" t="s">
        <v>2043</v>
      </c>
      <c r="C31" s="9" t="s">
        <v>2044</v>
      </c>
      <c r="D31" s="10" t="s">
        <v>265</v>
      </c>
      <c r="E31" s="10" t="s">
        <v>2045</v>
      </c>
      <c r="F31" s="10" t="s">
        <v>258</v>
      </c>
      <c r="G31" s="10" t="s">
        <v>300</v>
      </c>
      <c r="H31" s="8" t="s">
        <v>2046</v>
      </c>
      <c r="I31" s="8"/>
      <c r="J31" s="22"/>
      <c r="K31" s="22"/>
      <c r="L31" s="22" t="s">
        <v>258</v>
      </c>
      <c r="M31" s="22"/>
      <c r="N31" s="22" t="s">
        <v>254</v>
      </c>
      <c r="O31" s="22"/>
      <c r="P31" s="22" t="s">
        <v>255</v>
      </c>
      <c r="Q31" s="22"/>
      <c r="R31" s="22" t="s">
        <v>257</v>
      </c>
      <c r="S31" s="22"/>
      <c r="T31" s="22" t="s">
        <v>256</v>
      </c>
      <c r="U31" s="22"/>
      <c r="V31" s="22"/>
      <c r="W31" s="22"/>
      <c r="X31" s="22"/>
      <c r="Y31" s="22"/>
      <c r="Z31" s="8" t="s">
        <v>258</v>
      </c>
      <c r="AA31" s="8"/>
      <c r="AB31" s="8"/>
      <c r="AC31" s="8"/>
      <c r="AD31" s="8"/>
      <c r="AE31" s="8"/>
      <c r="AF31" s="8"/>
      <c r="AG31" s="8"/>
      <c r="AH31" s="8"/>
      <c r="AI31" s="8"/>
      <c r="AJ31" s="8"/>
      <c r="AK31" s="8"/>
      <c r="AL31" s="8"/>
      <c r="AM31" s="8"/>
      <c r="AN31" s="8"/>
      <c r="AO31" s="8"/>
      <c r="AP31" s="8"/>
      <c r="AQ31" s="8"/>
      <c r="AR31" s="8"/>
      <c r="AS31" s="8"/>
      <c r="AT31" s="8" t="s">
        <v>255</v>
      </c>
      <c r="AU31" s="8"/>
      <c r="AV31" s="8" t="s">
        <v>255</v>
      </c>
      <c r="AW31" s="8"/>
      <c r="AX31" s="8" t="s">
        <v>257</v>
      </c>
      <c r="AY31" s="8"/>
      <c r="AZ31" s="8" t="s">
        <v>254</v>
      </c>
      <c r="BA31" s="8"/>
      <c r="BB31" s="8" t="s">
        <v>254</v>
      </c>
      <c r="BC31" s="8"/>
      <c r="BD31" s="8" t="s">
        <v>254</v>
      </c>
      <c r="BE31" s="8"/>
      <c r="BF31" s="8" t="s">
        <v>258</v>
      </c>
      <c r="BG31" s="8"/>
      <c r="BH31" s="8" t="s">
        <v>256</v>
      </c>
      <c r="BI31" s="8"/>
      <c r="BJ31" s="8" t="s">
        <v>254</v>
      </c>
      <c r="BK31" s="8"/>
      <c r="BL31" s="8" t="s">
        <v>258</v>
      </c>
      <c r="BM31" s="8"/>
      <c r="BN31" s="8" t="s">
        <v>255</v>
      </c>
      <c r="BO31" s="8"/>
      <c r="BP31" s="8" t="s">
        <v>257</v>
      </c>
      <c r="BQ31" s="8"/>
      <c r="BR31" s="8" t="s">
        <v>255</v>
      </c>
      <c r="BS31" s="8"/>
      <c r="BT31" s="8" t="s">
        <v>254</v>
      </c>
      <c r="BU31" s="8"/>
      <c r="BV31" s="8" t="s">
        <v>256</v>
      </c>
      <c r="BW31" s="8"/>
      <c r="BX31" s="8" t="s">
        <v>254</v>
      </c>
      <c r="BY31" s="8"/>
      <c r="BZ31" s="8" t="s">
        <v>254</v>
      </c>
      <c r="CA31" s="8"/>
      <c r="CB31" s="8" t="s">
        <v>256</v>
      </c>
      <c r="CC31" s="8"/>
      <c r="CD31" s="8" t="s">
        <v>255</v>
      </c>
      <c r="CE31" s="8"/>
      <c r="CF31" s="8" t="s">
        <v>254</v>
      </c>
      <c r="CG31" s="8"/>
      <c r="CH31" s="8" t="s">
        <v>254</v>
      </c>
      <c r="CI31" s="8"/>
      <c r="CJ31" s="8" t="s">
        <v>254</v>
      </c>
      <c r="CK31" s="8"/>
      <c r="CL31" s="8" t="s">
        <v>254</v>
      </c>
      <c r="CM31" s="8"/>
      <c r="CN31" s="8" t="s">
        <v>257</v>
      </c>
      <c r="CO31" s="8"/>
      <c r="CP31" s="8" t="s">
        <v>254</v>
      </c>
      <c r="CQ31" s="8"/>
      <c r="CR31" s="8"/>
      <c r="CS31" s="8"/>
      <c r="CT31" s="8"/>
      <c r="CU31" s="8"/>
      <c r="CV31" s="8"/>
      <c r="CW31" s="8"/>
      <c r="CX31" s="8"/>
      <c r="CY31" s="8"/>
      <c r="CZ31" s="8"/>
      <c r="DA31" s="8"/>
      <c r="DB31" s="8"/>
      <c r="DC31" s="8"/>
      <c r="DD31" s="8"/>
      <c r="DE31" s="8"/>
      <c r="DF31" s="8"/>
      <c r="DG31" s="8"/>
      <c r="DH31" s="8"/>
      <c r="DI31" s="8"/>
      <c r="DJ31" s="8"/>
      <c r="DK31" s="8"/>
      <c r="DL31" s="8" t="s">
        <v>259</v>
      </c>
      <c r="DM31" s="8" t="s">
        <v>268</v>
      </c>
      <c r="DN31" s="8" t="s">
        <v>269</v>
      </c>
      <c r="DO31" s="8" t="s">
        <v>291</v>
      </c>
      <c r="DP31" s="8" t="s">
        <v>271</v>
      </c>
    </row>
    <row r="32" spans="1:120" s="2" customFormat="1" ht="18" customHeight="1">
      <c r="A32" s="11" t="s">
        <v>1914</v>
      </c>
      <c r="B32" s="11" t="s">
        <v>2047</v>
      </c>
      <c r="C32" s="11" t="s">
        <v>2048</v>
      </c>
      <c r="D32" s="12" t="s">
        <v>265</v>
      </c>
      <c r="E32" s="12" t="s">
        <v>2049</v>
      </c>
      <c r="F32" s="12" t="s">
        <v>258</v>
      </c>
      <c r="G32" s="12" t="s">
        <v>300</v>
      </c>
      <c r="H32" s="8"/>
      <c r="I32" s="8"/>
      <c r="J32" s="22"/>
      <c r="K32" s="22"/>
      <c r="L32" s="22"/>
      <c r="M32" s="22"/>
      <c r="N32" s="22" t="s">
        <v>256</v>
      </c>
      <c r="O32" s="22"/>
      <c r="P32" s="22" t="s">
        <v>257</v>
      </c>
      <c r="Q32" s="22"/>
      <c r="R32" s="22" t="s">
        <v>258</v>
      </c>
      <c r="S32" s="22"/>
      <c r="T32" s="22"/>
      <c r="U32" s="22"/>
      <c r="V32" s="22" t="s">
        <v>255</v>
      </c>
      <c r="W32" s="22"/>
      <c r="X32" s="22"/>
      <c r="Y32" s="22"/>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row>
    <row r="33" spans="1:120" s="2" customFormat="1" ht="18" customHeight="1">
      <c r="A33" s="9" t="s">
        <v>1914</v>
      </c>
      <c r="B33" s="9" t="s">
        <v>2050</v>
      </c>
      <c r="C33" s="9" t="s">
        <v>2051</v>
      </c>
      <c r="D33" s="10" t="s">
        <v>265</v>
      </c>
      <c r="E33" s="10" t="s">
        <v>2052</v>
      </c>
      <c r="F33" s="10" t="s">
        <v>242</v>
      </c>
      <c r="G33" s="10" t="s">
        <v>243</v>
      </c>
      <c r="H33" s="8"/>
      <c r="I33" s="8"/>
      <c r="J33" s="22"/>
      <c r="K33" s="22"/>
      <c r="L33" s="22"/>
      <c r="M33" s="22"/>
      <c r="N33" s="22" t="s">
        <v>256</v>
      </c>
      <c r="O33" s="22"/>
      <c r="P33" s="22" t="s">
        <v>258</v>
      </c>
      <c r="Q33" s="22"/>
      <c r="R33" s="22" t="s">
        <v>254</v>
      </c>
      <c r="S33" s="22"/>
      <c r="T33" s="22" t="s">
        <v>255</v>
      </c>
      <c r="U33" s="22"/>
      <c r="V33" s="22"/>
      <c r="W33" s="22"/>
      <c r="X33" s="22" t="s">
        <v>257</v>
      </c>
      <c r="Y33" s="22"/>
      <c r="Z33" s="8" t="s">
        <v>256</v>
      </c>
      <c r="AA33" s="8"/>
      <c r="AB33" s="8" t="s">
        <v>255</v>
      </c>
      <c r="AC33" s="8"/>
      <c r="AD33" s="8" t="s">
        <v>256</v>
      </c>
      <c r="AE33" s="8"/>
      <c r="AF33" s="8" t="s">
        <v>257</v>
      </c>
      <c r="AG33" s="8"/>
      <c r="AH33" s="8" t="s">
        <v>254</v>
      </c>
      <c r="AI33" s="8"/>
      <c r="AJ33" s="8"/>
      <c r="AK33" s="8"/>
      <c r="AL33" s="8"/>
      <c r="AM33" s="8"/>
      <c r="AN33" s="8"/>
      <c r="AO33" s="8"/>
      <c r="AP33" s="8"/>
      <c r="AQ33" s="8"/>
      <c r="AR33" s="8"/>
      <c r="AS33" s="8"/>
      <c r="AT33" s="8"/>
      <c r="AU33" s="8"/>
      <c r="AV33" s="8"/>
      <c r="AW33" s="8"/>
      <c r="AX33" s="8"/>
      <c r="AY33" s="8"/>
      <c r="AZ33" s="8"/>
      <c r="BA33" s="8"/>
      <c r="BB33" s="8"/>
      <c r="BC33" s="8"/>
      <c r="BD33" s="8" t="s">
        <v>255</v>
      </c>
      <c r="BE33" s="8"/>
      <c r="BF33" s="8" t="s">
        <v>257</v>
      </c>
      <c r="BG33" s="8" t="s">
        <v>2053</v>
      </c>
      <c r="BH33" s="8" t="s">
        <v>255</v>
      </c>
      <c r="BI33" s="8"/>
      <c r="BJ33" s="8" t="s">
        <v>258</v>
      </c>
      <c r="BK33" s="8" t="s">
        <v>2054</v>
      </c>
      <c r="BL33" s="8" t="s">
        <v>256</v>
      </c>
      <c r="BM33" s="8"/>
      <c r="BN33" s="8" t="s">
        <v>254</v>
      </c>
      <c r="BO33" s="8"/>
      <c r="BP33" s="8" t="s">
        <v>255</v>
      </c>
      <c r="BQ33" s="8"/>
      <c r="BR33" s="8" t="s">
        <v>254</v>
      </c>
      <c r="BS33" s="8"/>
      <c r="BT33" s="8" t="s">
        <v>254</v>
      </c>
      <c r="BU33" s="8"/>
      <c r="BV33" s="8" t="s">
        <v>254</v>
      </c>
      <c r="BW33" s="8"/>
      <c r="BX33" s="8" t="s">
        <v>254</v>
      </c>
      <c r="BY33" s="8"/>
      <c r="BZ33" s="8" t="s">
        <v>254</v>
      </c>
      <c r="CA33" s="8"/>
      <c r="CB33" s="8" t="s">
        <v>254</v>
      </c>
      <c r="CC33" s="8"/>
      <c r="CD33" s="8" t="s">
        <v>255</v>
      </c>
      <c r="CE33" s="8"/>
      <c r="CF33" s="8" t="s">
        <v>254</v>
      </c>
      <c r="CG33" s="8"/>
      <c r="CH33" s="8" t="s">
        <v>254</v>
      </c>
      <c r="CI33" s="8"/>
      <c r="CJ33" s="8" t="s">
        <v>254</v>
      </c>
      <c r="CK33" s="8"/>
      <c r="CL33" s="8" t="s">
        <v>255</v>
      </c>
      <c r="CM33" s="8"/>
      <c r="CN33" s="8" t="s">
        <v>256</v>
      </c>
      <c r="CO33" s="8"/>
      <c r="CP33" s="8" t="s">
        <v>256</v>
      </c>
      <c r="CQ33" s="8"/>
      <c r="CR33" s="8"/>
      <c r="CS33" s="8"/>
      <c r="CT33" s="8"/>
      <c r="CU33" s="8"/>
      <c r="CV33" s="8"/>
      <c r="CW33" s="8"/>
      <c r="CX33" s="8"/>
      <c r="CY33" s="8"/>
      <c r="CZ33" s="8"/>
      <c r="DA33" s="8"/>
      <c r="DB33" s="8" t="s">
        <v>254</v>
      </c>
      <c r="DC33" s="8"/>
      <c r="DD33" s="8" t="s">
        <v>256</v>
      </c>
      <c r="DE33" s="8"/>
      <c r="DF33" s="8" t="s">
        <v>254</v>
      </c>
      <c r="DG33" s="8"/>
      <c r="DH33" s="8" t="s">
        <v>254</v>
      </c>
      <c r="DI33" s="8"/>
      <c r="DJ33" s="8" t="s">
        <v>254</v>
      </c>
      <c r="DK33" s="8"/>
      <c r="DL33" s="8" t="s">
        <v>267</v>
      </c>
      <c r="DM33" s="8" t="s">
        <v>268</v>
      </c>
      <c r="DN33" s="8" t="s">
        <v>247</v>
      </c>
      <c r="DO33" s="8" t="s">
        <v>313</v>
      </c>
      <c r="DP33" s="8" t="s">
        <v>282</v>
      </c>
    </row>
    <row r="34" spans="1:120" s="2" customFormat="1" ht="18" customHeight="1">
      <c r="A34" s="11" t="s">
        <v>1914</v>
      </c>
      <c r="B34" s="11" t="s">
        <v>2055</v>
      </c>
      <c r="C34" s="11" t="s">
        <v>2056</v>
      </c>
      <c r="D34" s="12" t="s">
        <v>431</v>
      </c>
      <c r="E34" s="12" t="s">
        <v>2057</v>
      </c>
      <c r="F34" s="12" t="s">
        <v>258</v>
      </c>
      <c r="G34" s="12" t="s">
        <v>300</v>
      </c>
      <c r="H34" s="8"/>
      <c r="I34" s="8"/>
      <c r="J34" s="22" t="s">
        <v>254</v>
      </c>
      <c r="K34" s="22"/>
      <c r="L34" s="22"/>
      <c r="M34" s="22"/>
      <c r="N34" s="22" t="s">
        <v>256</v>
      </c>
      <c r="O34" s="22"/>
      <c r="P34" s="22" t="s">
        <v>255</v>
      </c>
      <c r="Q34" s="22"/>
      <c r="R34" s="22"/>
      <c r="S34" s="22"/>
      <c r="T34" s="22" t="s">
        <v>257</v>
      </c>
      <c r="U34" s="22"/>
      <c r="V34" s="22"/>
      <c r="W34" s="22"/>
      <c r="X34" s="22" t="s">
        <v>258</v>
      </c>
      <c r="Y34" s="22"/>
      <c r="Z34" s="8" t="s">
        <v>257</v>
      </c>
      <c r="AA34" s="8"/>
      <c r="AB34" s="8" t="s">
        <v>257</v>
      </c>
      <c r="AC34" s="8"/>
      <c r="AD34" s="8" t="s">
        <v>255</v>
      </c>
      <c r="AE34" s="8"/>
      <c r="AF34" s="8" t="s">
        <v>256</v>
      </c>
      <c r="AG34" s="8"/>
      <c r="AH34" s="8" t="s">
        <v>255</v>
      </c>
      <c r="AI34" s="8"/>
      <c r="AJ34" s="8" t="s">
        <v>258</v>
      </c>
      <c r="AK34" s="8"/>
      <c r="AL34" s="8"/>
      <c r="AM34" s="8"/>
      <c r="AN34" s="8"/>
      <c r="AO34" s="8"/>
      <c r="AP34" s="8"/>
      <c r="AQ34" s="8"/>
      <c r="AR34" s="8"/>
      <c r="AS34" s="8"/>
      <c r="AT34" s="8"/>
      <c r="AU34" s="8"/>
      <c r="AV34" s="8"/>
      <c r="AW34" s="8"/>
      <c r="AX34" s="8"/>
      <c r="AY34" s="8"/>
      <c r="AZ34" s="8"/>
      <c r="BA34" s="8"/>
      <c r="BB34" s="8"/>
      <c r="BC34" s="8"/>
      <c r="BD34" s="8" t="s">
        <v>256</v>
      </c>
      <c r="BE34" s="8"/>
      <c r="BF34" s="8"/>
      <c r="BG34" s="8"/>
      <c r="BH34" s="8"/>
      <c r="BI34" s="8"/>
      <c r="BJ34" s="8"/>
      <c r="BK34" s="8"/>
      <c r="BL34" s="8"/>
      <c r="BM34" s="8"/>
      <c r="BN34" s="8" t="s">
        <v>257</v>
      </c>
      <c r="BO34" s="8"/>
      <c r="BP34" s="8"/>
      <c r="BQ34" s="8"/>
      <c r="BR34" s="8"/>
      <c r="BS34" s="8"/>
      <c r="BT34" s="8"/>
      <c r="BU34" s="8"/>
      <c r="BV34" s="8"/>
      <c r="BW34" s="8"/>
      <c r="BX34" s="8"/>
      <c r="BY34" s="8"/>
      <c r="BZ34" s="8"/>
      <c r="CA34" s="8"/>
      <c r="CB34" s="8"/>
      <c r="CC34" s="8"/>
      <c r="CD34" s="8"/>
      <c r="CE34" s="8"/>
      <c r="CF34" s="8"/>
      <c r="CG34" s="8"/>
      <c r="CH34" s="8" t="s">
        <v>255</v>
      </c>
      <c r="CI34" s="8"/>
      <c r="CJ34" s="8"/>
      <c r="CK34" s="8"/>
      <c r="CL34" s="8"/>
      <c r="CM34" s="8"/>
      <c r="CN34" s="8"/>
      <c r="CO34" s="8"/>
      <c r="CP34" s="8"/>
      <c r="CQ34" s="8"/>
      <c r="CR34" s="8"/>
      <c r="CS34" s="8"/>
      <c r="CT34" s="8"/>
      <c r="CU34" s="8"/>
      <c r="CV34" s="8"/>
      <c r="CW34" s="8"/>
      <c r="CX34" s="8"/>
      <c r="CY34" s="8"/>
      <c r="CZ34" s="8"/>
      <c r="DA34" s="8"/>
      <c r="DB34" s="8" t="s">
        <v>254</v>
      </c>
      <c r="DC34" s="8"/>
      <c r="DD34" s="8"/>
      <c r="DE34" s="8"/>
      <c r="DF34" s="8"/>
      <c r="DG34" s="8"/>
      <c r="DH34" s="8"/>
      <c r="DI34" s="8"/>
      <c r="DJ34" s="8"/>
      <c r="DK34" s="8"/>
      <c r="DL34" s="8" t="s">
        <v>289</v>
      </c>
      <c r="DM34" s="8" t="s">
        <v>246</v>
      </c>
      <c r="DN34" s="8" t="s">
        <v>247</v>
      </c>
      <c r="DO34" s="8" t="s">
        <v>291</v>
      </c>
      <c r="DP34" s="8" t="s">
        <v>295</v>
      </c>
    </row>
    <row r="35" spans="1:120" s="2" customFormat="1" ht="18" customHeight="1">
      <c r="A35" s="9" t="s">
        <v>1914</v>
      </c>
      <c r="B35" s="9" t="s">
        <v>2058</v>
      </c>
      <c r="C35" s="9" t="s">
        <v>2059</v>
      </c>
      <c r="D35" s="10" t="s">
        <v>265</v>
      </c>
      <c r="E35" s="10" t="s">
        <v>2060</v>
      </c>
      <c r="F35" s="10" t="s">
        <v>258</v>
      </c>
      <c r="G35" s="10" t="s">
        <v>300</v>
      </c>
      <c r="H35" s="8"/>
      <c r="I35" s="8"/>
      <c r="J35" s="22" t="s">
        <v>254</v>
      </c>
      <c r="K35" s="22"/>
      <c r="L35" s="22"/>
      <c r="M35" s="22"/>
      <c r="N35" s="22" t="s">
        <v>256</v>
      </c>
      <c r="O35" s="22"/>
      <c r="P35" s="22" t="s">
        <v>257</v>
      </c>
      <c r="Q35" s="22"/>
      <c r="R35" s="22" t="s">
        <v>255</v>
      </c>
      <c r="S35" s="22"/>
      <c r="T35" s="22"/>
      <c r="U35" s="22"/>
      <c r="V35" s="22" t="s">
        <v>258</v>
      </c>
      <c r="W35" s="22"/>
      <c r="X35" s="22"/>
      <c r="Y35" s="22"/>
      <c r="Z35" s="8" t="s">
        <v>254</v>
      </c>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t="s">
        <v>257</v>
      </c>
      <c r="CS35" s="8"/>
      <c r="CT35" s="8"/>
      <c r="CU35" s="8"/>
      <c r="CV35" s="8"/>
      <c r="CW35" s="8"/>
      <c r="CX35" s="8"/>
      <c r="CY35" s="8"/>
      <c r="CZ35" s="8"/>
      <c r="DA35" s="8"/>
      <c r="DB35" s="8"/>
      <c r="DC35" s="8"/>
      <c r="DD35" s="8"/>
      <c r="DE35" s="8"/>
      <c r="DF35" s="8"/>
      <c r="DG35" s="8"/>
      <c r="DH35" s="8"/>
      <c r="DI35" s="8"/>
      <c r="DJ35" s="8"/>
      <c r="DK35" s="8"/>
      <c r="DL35" s="8" t="s">
        <v>267</v>
      </c>
      <c r="DM35" s="8" t="s">
        <v>268</v>
      </c>
      <c r="DN35" s="8" t="s">
        <v>247</v>
      </c>
      <c r="DO35" s="8" t="s">
        <v>291</v>
      </c>
      <c r="DP35" s="8" t="s">
        <v>271</v>
      </c>
    </row>
    <row r="36" spans="1:120" s="2" customFormat="1" ht="18" customHeight="1">
      <c r="A36" s="11" t="s">
        <v>1914</v>
      </c>
      <c r="B36" s="11" t="s">
        <v>2061</v>
      </c>
      <c r="C36" s="11" t="s">
        <v>2062</v>
      </c>
      <c r="D36" s="12" t="s">
        <v>265</v>
      </c>
      <c r="E36" s="12" t="s">
        <v>2063</v>
      </c>
      <c r="F36" s="12" t="s">
        <v>258</v>
      </c>
      <c r="G36" s="12" t="s">
        <v>300</v>
      </c>
      <c r="H36" s="8"/>
      <c r="I36" s="8"/>
      <c r="J36" s="22" t="s">
        <v>254</v>
      </c>
      <c r="K36" s="22"/>
      <c r="L36" s="22"/>
      <c r="M36" s="22"/>
      <c r="N36" s="22" t="s">
        <v>255</v>
      </c>
      <c r="O36" s="22"/>
      <c r="P36" s="22" t="s">
        <v>256</v>
      </c>
      <c r="Q36" s="22"/>
      <c r="R36" s="22" t="s">
        <v>258</v>
      </c>
      <c r="S36" s="22"/>
      <c r="T36" s="22"/>
      <c r="U36" s="22"/>
      <c r="V36" s="22"/>
      <c r="W36" s="22"/>
      <c r="X36" s="22" t="s">
        <v>257</v>
      </c>
      <c r="Y36" s="22"/>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row>
    <row r="37" spans="1:120" s="2" customFormat="1" ht="18" customHeight="1">
      <c r="A37" s="9" t="s">
        <v>1914</v>
      </c>
      <c r="B37" s="9" t="s">
        <v>2064</v>
      </c>
      <c r="C37" s="9" t="s">
        <v>2065</v>
      </c>
      <c r="D37" s="10" t="s">
        <v>546</v>
      </c>
      <c r="E37" s="10" t="s">
        <v>2066</v>
      </c>
      <c r="F37" s="10" t="s">
        <v>258</v>
      </c>
      <c r="G37" s="10" t="s">
        <v>243</v>
      </c>
      <c r="H37" s="8"/>
      <c r="I37" s="8"/>
      <c r="J37" s="22" t="s">
        <v>257</v>
      </c>
      <c r="K37" s="22"/>
      <c r="L37" s="22" t="s">
        <v>255</v>
      </c>
      <c r="M37" s="22"/>
      <c r="N37" s="22"/>
      <c r="O37" s="22"/>
      <c r="P37" s="22" t="s">
        <v>256</v>
      </c>
      <c r="Q37" s="22"/>
      <c r="R37" s="22" t="s">
        <v>258</v>
      </c>
      <c r="S37" s="22"/>
      <c r="T37" s="22" t="s">
        <v>254</v>
      </c>
      <c r="U37" s="22"/>
      <c r="V37" s="22"/>
      <c r="W37" s="22"/>
      <c r="X37" s="22"/>
      <c r="Y37" s="22"/>
      <c r="Z37" s="8" t="s">
        <v>255</v>
      </c>
      <c r="AA37" s="8"/>
      <c r="AB37" s="8" t="s">
        <v>255</v>
      </c>
      <c r="AC37" s="8"/>
      <c r="AD37" s="8" t="s">
        <v>255</v>
      </c>
      <c r="AE37" s="8"/>
      <c r="AF37" s="8" t="s">
        <v>255</v>
      </c>
      <c r="AG37" s="8"/>
      <c r="AH37" s="8" t="s">
        <v>254</v>
      </c>
      <c r="AI37" s="8"/>
      <c r="AJ37" s="8" t="s">
        <v>257</v>
      </c>
      <c r="AK37" s="8"/>
      <c r="AL37" s="8" t="s">
        <v>255</v>
      </c>
      <c r="AM37" s="8"/>
      <c r="AN37" s="8" t="s">
        <v>257</v>
      </c>
      <c r="AO37" s="8"/>
      <c r="AP37" s="8" t="s">
        <v>255</v>
      </c>
      <c r="AQ37" s="8"/>
      <c r="AR37" s="8" t="s">
        <v>254</v>
      </c>
      <c r="AS37" s="8"/>
      <c r="AT37" s="8" t="s">
        <v>257</v>
      </c>
      <c r="AU37" s="8"/>
      <c r="AV37" s="8" t="s">
        <v>256</v>
      </c>
      <c r="AW37" s="8"/>
      <c r="AX37" s="8" t="s">
        <v>255</v>
      </c>
      <c r="AY37" s="8"/>
      <c r="AZ37" s="8" t="s">
        <v>256</v>
      </c>
      <c r="BA37" s="8"/>
      <c r="BB37" s="8" t="s">
        <v>256</v>
      </c>
      <c r="BC37" s="8"/>
      <c r="BD37" s="8"/>
      <c r="BE37" s="8"/>
      <c r="BF37" s="8"/>
      <c r="BG37" s="8"/>
      <c r="BH37" s="8"/>
      <c r="BI37" s="8"/>
      <c r="BJ37" s="8"/>
      <c r="BK37" s="8"/>
      <c r="BL37" s="8"/>
      <c r="BM37" s="8"/>
      <c r="BN37" s="8" t="s">
        <v>258</v>
      </c>
      <c r="BO37" s="8"/>
      <c r="BP37" s="8" t="s">
        <v>257</v>
      </c>
      <c r="BQ37" s="8"/>
      <c r="BR37" s="8" t="s">
        <v>257</v>
      </c>
      <c r="BS37" s="8"/>
      <c r="BT37" s="8" t="s">
        <v>255</v>
      </c>
      <c r="BU37" s="8"/>
      <c r="BV37" s="8" t="s">
        <v>256</v>
      </c>
      <c r="BW37" s="8"/>
      <c r="BX37" s="8" t="s">
        <v>256</v>
      </c>
      <c r="BY37" s="8"/>
      <c r="BZ37" s="8" t="s">
        <v>255</v>
      </c>
      <c r="CA37" s="8"/>
      <c r="CB37" s="8" t="s">
        <v>256</v>
      </c>
      <c r="CC37" s="8"/>
      <c r="CD37" s="8" t="s">
        <v>255</v>
      </c>
      <c r="CE37" s="8"/>
      <c r="CF37" s="8" t="s">
        <v>254</v>
      </c>
      <c r="CG37" s="8"/>
      <c r="CH37" s="8" t="s">
        <v>257</v>
      </c>
      <c r="CI37" s="8"/>
      <c r="CJ37" s="8" t="s">
        <v>256</v>
      </c>
      <c r="CK37" s="8"/>
      <c r="CL37" s="8" t="s">
        <v>256</v>
      </c>
      <c r="CM37" s="8"/>
      <c r="CN37" s="8" t="s">
        <v>255</v>
      </c>
      <c r="CO37" s="8"/>
      <c r="CP37" s="8" t="s">
        <v>254</v>
      </c>
      <c r="CQ37" s="8"/>
      <c r="CR37" s="8"/>
      <c r="CS37" s="8"/>
      <c r="CT37" s="8"/>
      <c r="CU37" s="8"/>
      <c r="CV37" s="8"/>
      <c r="CW37" s="8"/>
      <c r="CX37" s="8"/>
      <c r="CY37" s="8"/>
      <c r="CZ37" s="8"/>
      <c r="DA37" s="8"/>
      <c r="DB37" s="8"/>
      <c r="DC37" s="8"/>
      <c r="DD37" s="8"/>
      <c r="DE37" s="8"/>
      <c r="DF37" s="8"/>
      <c r="DG37" s="8"/>
      <c r="DH37" s="8"/>
      <c r="DI37" s="8"/>
      <c r="DJ37" s="8"/>
      <c r="DK37" s="8"/>
      <c r="DL37" s="8" t="s">
        <v>259</v>
      </c>
      <c r="DM37" s="8" t="s">
        <v>246</v>
      </c>
      <c r="DN37" s="8" t="s">
        <v>290</v>
      </c>
      <c r="DO37" s="8" t="s">
        <v>275</v>
      </c>
      <c r="DP37" s="8" t="s">
        <v>295</v>
      </c>
    </row>
    <row r="38" spans="1:120" s="2" customFormat="1" ht="18" customHeight="1">
      <c r="A38" s="11" t="s">
        <v>1914</v>
      </c>
      <c r="B38" s="11" t="s">
        <v>2067</v>
      </c>
      <c r="C38" s="11" t="s">
        <v>2068</v>
      </c>
      <c r="D38" s="12" t="s">
        <v>431</v>
      </c>
      <c r="E38" s="12" t="s">
        <v>2069</v>
      </c>
      <c r="F38" s="12" t="s">
        <v>258</v>
      </c>
      <c r="G38" s="12" t="s">
        <v>300</v>
      </c>
      <c r="H38" s="8" t="s">
        <v>2070</v>
      </c>
      <c r="I38" s="8"/>
      <c r="J38" s="22" t="s">
        <v>255</v>
      </c>
      <c r="K38" s="22"/>
      <c r="L38" s="22" t="s">
        <v>254</v>
      </c>
      <c r="M38" s="22"/>
      <c r="N38" s="22"/>
      <c r="O38" s="22"/>
      <c r="P38" s="22"/>
      <c r="Q38" s="22"/>
      <c r="R38" s="22" t="s">
        <v>256</v>
      </c>
      <c r="S38" s="22"/>
      <c r="T38" s="22"/>
      <c r="U38" s="22"/>
      <c r="V38" s="22" t="s">
        <v>258</v>
      </c>
      <c r="W38" s="22"/>
      <c r="X38" s="22" t="s">
        <v>257</v>
      </c>
      <c r="Y38" s="22"/>
      <c r="Z38" s="8" t="s">
        <v>256</v>
      </c>
      <c r="AA38" s="8"/>
      <c r="AB38" s="8" t="s">
        <v>256</v>
      </c>
      <c r="AC38" s="8"/>
      <c r="AD38" s="8" t="s">
        <v>256</v>
      </c>
      <c r="AE38" s="8"/>
      <c r="AF38" s="8" t="s">
        <v>255</v>
      </c>
      <c r="AG38" s="8"/>
      <c r="AH38" s="8" t="s">
        <v>254</v>
      </c>
      <c r="AI38" s="8"/>
      <c r="AJ38" s="8" t="s">
        <v>254</v>
      </c>
      <c r="AK38" s="8"/>
      <c r="AL38" s="8" t="s">
        <v>254</v>
      </c>
      <c r="AM38" s="8"/>
      <c r="AN38" s="8" t="s">
        <v>254</v>
      </c>
      <c r="AO38" s="8"/>
      <c r="AP38" s="8" t="s">
        <v>256</v>
      </c>
      <c r="AQ38" s="8"/>
      <c r="AR38" s="8" t="s">
        <v>255</v>
      </c>
      <c r="AS38" s="8"/>
      <c r="AT38" s="8" t="s">
        <v>254</v>
      </c>
      <c r="AU38" s="8"/>
      <c r="AV38" s="8" t="s">
        <v>256</v>
      </c>
      <c r="AW38" s="8"/>
      <c r="AX38" s="8" t="s">
        <v>255</v>
      </c>
      <c r="AY38" s="8"/>
      <c r="AZ38" s="8" t="s">
        <v>254</v>
      </c>
      <c r="BA38" s="8"/>
      <c r="BB38" s="8" t="s">
        <v>256</v>
      </c>
      <c r="BC38" s="8"/>
      <c r="BD38" s="8"/>
      <c r="BE38" s="8"/>
      <c r="BF38" s="8"/>
      <c r="BG38" s="8"/>
      <c r="BH38" s="8"/>
      <c r="BI38" s="8"/>
      <c r="BJ38" s="8"/>
      <c r="BK38" s="8"/>
      <c r="BL38" s="8"/>
      <c r="BM38" s="8"/>
      <c r="BN38" s="8"/>
      <c r="BO38" s="8"/>
      <c r="BP38" s="8"/>
      <c r="BQ38" s="8"/>
      <c r="BR38" s="8"/>
      <c r="BS38" s="8"/>
      <c r="BT38" s="8"/>
      <c r="BU38" s="8"/>
      <c r="BV38" s="8"/>
      <c r="BW38" s="8"/>
      <c r="BX38" s="8" t="s">
        <v>254</v>
      </c>
      <c r="BY38" s="8"/>
      <c r="BZ38" s="8" t="s">
        <v>256</v>
      </c>
      <c r="CA38" s="8"/>
      <c r="CB38" s="8" t="s">
        <v>255</v>
      </c>
      <c r="CC38" s="8"/>
      <c r="CD38" s="8" t="s">
        <v>256</v>
      </c>
      <c r="CE38" s="8"/>
      <c r="CF38" s="8" t="s">
        <v>254</v>
      </c>
      <c r="CG38" s="8"/>
      <c r="CH38" s="8"/>
      <c r="CI38" s="8"/>
      <c r="CJ38" s="8"/>
      <c r="CK38" s="8"/>
      <c r="CL38" s="8"/>
      <c r="CM38" s="8"/>
      <c r="CN38" s="8"/>
      <c r="CO38" s="8"/>
      <c r="CP38" s="8"/>
      <c r="CQ38" s="8"/>
      <c r="CR38" s="8" t="s">
        <v>256</v>
      </c>
      <c r="CS38" s="8"/>
      <c r="CT38" s="8" t="s">
        <v>256</v>
      </c>
      <c r="CU38" s="8"/>
      <c r="CV38" s="8" t="s">
        <v>254</v>
      </c>
      <c r="CW38" s="8"/>
      <c r="CX38" s="8" t="s">
        <v>254</v>
      </c>
      <c r="CY38" s="8"/>
      <c r="CZ38" s="8" t="s">
        <v>256</v>
      </c>
      <c r="DA38" s="8"/>
      <c r="DB38" s="8" t="s">
        <v>256</v>
      </c>
      <c r="DC38" s="8"/>
      <c r="DD38" s="8" t="s">
        <v>256</v>
      </c>
      <c r="DE38" s="8"/>
      <c r="DF38" s="8" t="s">
        <v>254</v>
      </c>
      <c r="DG38" s="8"/>
      <c r="DH38" s="8" t="s">
        <v>254</v>
      </c>
      <c r="DI38" s="8"/>
      <c r="DJ38" s="8" t="s">
        <v>256</v>
      </c>
      <c r="DK38" s="8"/>
      <c r="DL38" s="8" t="s">
        <v>259</v>
      </c>
      <c r="DM38" s="8" t="s">
        <v>268</v>
      </c>
      <c r="DN38" s="8" t="s">
        <v>247</v>
      </c>
      <c r="DO38" s="8" t="s">
        <v>410</v>
      </c>
      <c r="DP38" s="8" t="s">
        <v>616</v>
      </c>
    </row>
    <row r="39" spans="1:120" s="2" customFormat="1" ht="18" customHeight="1">
      <c r="A39" s="9" t="s">
        <v>1914</v>
      </c>
      <c r="B39" s="9" t="s">
        <v>2071</v>
      </c>
      <c r="C39" s="9" t="s">
        <v>2072</v>
      </c>
      <c r="D39" s="10" t="s">
        <v>546</v>
      </c>
      <c r="E39" s="10" t="s">
        <v>2073</v>
      </c>
      <c r="F39" s="10" t="s">
        <v>258</v>
      </c>
      <c r="G39" s="10" t="s">
        <v>300</v>
      </c>
      <c r="H39" s="8" t="s">
        <v>2074</v>
      </c>
      <c r="I39" s="8"/>
      <c r="J39" s="22" t="s">
        <v>257</v>
      </c>
      <c r="K39" s="22"/>
      <c r="L39" s="22" t="s">
        <v>258</v>
      </c>
      <c r="M39" s="22"/>
      <c r="N39" s="22" t="s">
        <v>256</v>
      </c>
      <c r="O39" s="22"/>
      <c r="P39" s="22"/>
      <c r="Q39" s="22"/>
      <c r="R39" s="22" t="s">
        <v>255</v>
      </c>
      <c r="S39" s="22"/>
      <c r="T39" s="22"/>
      <c r="U39" s="22"/>
      <c r="V39" s="22"/>
      <c r="W39" s="22"/>
      <c r="X39" s="22"/>
      <c r="Y39" s="22"/>
      <c r="Z39" s="8" t="s">
        <v>254</v>
      </c>
      <c r="AA39" s="8"/>
      <c r="AB39" s="8" t="s">
        <v>254</v>
      </c>
      <c r="AC39" s="8"/>
      <c r="AD39" s="8" t="s">
        <v>256</v>
      </c>
      <c r="AE39" s="8"/>
      <c r="AF39" s="8" t="s">
        <v>254</v>
      </c>
      <c r="AG39" s="8"/>
      <c r="AH39" s="8" t="s">
        <v>256</v>
      </c>
      <c r="AI39" s="8"/>
      <c r="AJ39" s="8" t="s">
        <v>254</v>
      </c>
      <c r="AK39" s="8"/>
      <c r="AL39" s="8" t="s">
        <v>256</v>
      </c>
      <c r="AM39" s="8"/>
      <c r="AN39" s="8" t="s">
        <v>254</v>
      </c>
      <c r="AO39" s="8"/>
      <c r="AP39" s="8" t="s">
        <v>255</v>
      </c>
      <c r="AQ39" s="8"/>
      <c r="AR39" s="8" t="s">
        <v>254</v>
      </c>
      <c r="AS39" s="8"/>
      <c r="AT39" s="8" t="s">
        <v>254</v>
      </c>
      <c r="AU39" s="8"/>
      <c r="AV39" s="8" t="s">
        <v>254</v>
      </c>
      <c r="AW39" s="8"/>
      <c r="AX39" s="8" t="s">
        <v>254</v>
      </c>
      <c r="AY39" s="8"/>
      <c r="AZ39" s="8" t="s">
        <v>254</v>
      </c>
      <c r="BA39" s="8"/>
      <c r="BB39" s="8" t="s">
        <v>258</v>
      </c>
      <c r="BC39" s="8"/>
      <c r="BD39" s="8" t="s">
        <v>254</v>
      </c>
      <c r="BE39" s="8"/>
      <c r="BF39" s="8" t="s">
        <v>254</v>
      </c>
      <c r="BG39" s="8"/>
      <c r="BH39" s="8" t="s">
        <v>254</v>
      </c>
      <c r="BI39" s="8"/>
      <c r="BJ39" s="8" t="s">
        <v>256</v>
      </c>
      <c r="BK39" s="8"/>
      <c r="BL39" s="8" t="s">
        <v>254</v>
      </c>
      <c r="BM39" s="8"/>
      <c r="BN39" s="8"/>
      <c r="BO39" s="8"/>
      <c r="BP39" s="8"/>
      <c r="BQ39" s="8"/>
      <c r="BR39" s="8"/>
      <c r="BS39" s="8"/>
      <c r="BT39" s="8"/>
      <c r="BU39" s="8"/>
      <c r="BV39" s="8"/>
      <c r="BW39" s="8"/>
      <c r="BX39" s="8" t="s">
        <v>257</v>
      </c>
      <c r="BY39" s="8"/>
      <c r="BZ39" s="8" t="s">
        <v>257</v>
      </c>
      <c r="CA39" s="8"/>
      <c r="CB39" s="8" t="s">
        <v>258</v>
      </c>
      <c r="CC39" s="8"/>
      <c r="CD39" s="8" t="s">
        <v>256</v>
      </c>
      <c r="CE39" s="8"/>
      <c r="CF39" s="8" t="s">
        <v>257</v>
      </c>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t="s">
        <v>443</v>
      </c>
      <c r="DM39" s="8" t="s">
        <v>268</v>
      </c>
      <c r="DN39" s="8" t="s">
        <v>247</v>
      </c>
      <c r="DO39" s="8" t="s">
        <v>2013</v>
      </c>
      <c r="DP39" s="8" t="s">
        <v>743</v>
      </c>
    </row>
    <row r="40" spans="1:120" s="2" customFormat="1" ht="18" customHeight="1">
      <c r="A40" s="11" t="s">
        <v>1914</v>
      </c>
      <c r="B40" s="11" t="s">
        <v>2075</v>
      </c>
      <c r="C40" s="11" t="s">
        <v>2076</v>
      </c>
      <c r="D40" s="12" t="s">
        <v>265</v>
      </c>
      <c r="E40" s="12" t="s">
        <v>2077</v>
      </c>
      <c r="F40" s="12" t="s">
        <v>258</v>
      </c>
      <c r="G40" s="12" t="s">
        <v>300</v>
      </c>
      <c r="H40" s="8"/>
      <c r="I40" s="8"/>
      <c r="J40" s="22" t="s">
        <v>255</v>
      </c>
      <c r="K40" s="22"/>
      <c r="L40" s="22" t="s">
        <v>257</v>
      </c>
      <c r="M40" s="22"/>
      <c r="N40" s="22" t="s">
        <v>258</v>
      </c>
      <c r="O40" s="22"/>
      <c r="P40" s="22"/>
      <c r="Q40" s="22"/>
      <c r="R40" s="22" t="s">
        <v>254</v>
      </c>
      <c r="S40" s="22"/>
      <c r="T40" s="22" t="s">
        <v>256</v>
      </c>
      <c r="U40" s="22"/>
      <c r="V40" s="22"/>
      <c r="W40" s="22"/>
      <c r="X40" s="22"/>
      <c r="Y40" s="22"/>
      <c r="Z40" s="8" t="s">
        <v>255</v>
      </c>
      <c r="AA40" s="8"/>
      <c r="AB40" s="8" t="s">
        <v>254</v>
      </c>
      <c r="AC40" s="8"/>
      <c r="AD40" s="8" t="s">
        <v>254</v>
      </c>
      <c r="AE40" s="8"/>
      <c r="AF40" s="8" t="s">
        <v>254</v>
      </c>
      <c r="AG40" s="8"/>
      <c r="AH40" s="8" t="s">
        <v>255</v>
      </c>
      <c r="AI40" s="8"/>
      <c r="AJ40" s="8" t="s">
        <v>254</v>
      </c>
      <c r="AK40" s="8"/>
      <c r="AL40" s="8"/>
      <c r="AM40" s="8"/>
      <c r="AN40" s="8"/>
      <c r="AO40" s="8"/>
      <c r="AP40" s="8"/>
      <c r="AQ40" s="8"/>
      <c r="AR40" s="8"/>
      <c r="AS40" s="8"/>
      <c r="AT40" s="8" t="s">
        <v>255</v>
      </c>
      <c r="AU40" s="8"/>
      <c r="AV40" s="8"/>
      <c r="AW40" s="8"/>
      <c r="AX40" s="8"/>
      <c r="AY40" s="8"/>
      <c r="AZ40" s="8"/>
      <c r="BA40" s="8"/>
      <c r="BB40" s="8"/>
      <c r="BC40" s="8"/>
      <c r="BD40" s="8" t="s">
        <v>254</v>
      </c>
      <c r="BE40" s="8"/>
      <c r="BF40" s="8"/>
      <c r="BG40" s="8"/>
      <c r="BH40" s="8"/>
      <c r="BI40" s="8"/>
      <c r="BJ40" s="8"/>
      <c r="BK40" s="8"/>
      <c r="BL40" s="8"/>
      <c r="BM40" s="8"/>
      <c r="BN40" s="8"/>
      <c r="BO40" s="8"/>
      <c r="BP40" s="8"/>
      <c r="BQ40" s="8"/>
      <c r="BR40" s="8"/>
      <c r="BS40" s="8"/>
      <c r="BT40" s="8"/>
      <c r="BU40" s="8"/>
      <c r="BV40" s="8"/>
      <c r="BW40" s="8"/>
      <c r="BX40" s="8" t="s">
        <v>256</v>
      </c>
      <c r="BY40" s="8"/>
      <c r="BZ40" s="8"/>
      <c r="CA40" s="8"/>
      <c r="CB40" s="8"/>
      <c r="CC40" s="8"/>
      <c r="CD40" s="8"/>
      <c r="CE40" s="8"/>
      <c r="CF40" s="8"/>
      <c r="CG40" s="8"/>
      <c r="CH40" s="8" t="s">
        <v>254</v>
      </c>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t="s">
        <v>289</v>
      </c>
      <c r="DM40" s="8" t="s">
        <v>268</v>
      </c>
      <c r="DN40" s="8" t="s">
        <v>247</v>
      </c>
      <c r="DO40" s="8" t="s">
        <v>313</v>
      </c>
      <c r="DP40" s="8" t="s">
        <v>262</v>
      </c>
    </row>
    <row r="41" spans="1:120" s="2" customFormat="1" ht="18" customHeight="1">
      <c r="A41" s="9" t="s">
        <v>1914</v>
      </c>
      <c r="B41" s="9" t="s">
        <v>2078</v>
      </c>
      <c r="C41" s="9" t="s">
        <v>2079</v>
      </c>
      <c r="D41" s="10" t="s">
        <v>431</v>
      </c>
      <c r="E41" s="10" t="s">
        <v>2080</v>
      </c>
      <c r="F41" s="10" t="s">
        <v>242</v>
      </c>
      <c r="G41" s="10" t="s">
        <v>243</v>
      </c>
      <c r="H41" s="8" t="s">
        <v>2081</v>
      </c>
      <c r="I41" s="8"/>
      <c r="J41" s="22"/>
      <c r="K41" s="22"/>
      <c r="L41" s="22"/>
      <c r="M41" s="22"/>
      <c r="N41" s="22"/>
      <c r="O41" s="22"/>
      <c r="P41" s="22" t="s">
        <v>255</v>
      </c>
      <c r="Q41" s="22"/>
      <c r="R41" s="22" t="s">
        <v>258</v>
      </c>
      <c r="S41" s="22"/>
      <c r="T41" s="22" t="s">
        <v>257</v>
      </c>
      <c r="U41" s="22"/>
      <c r="V41" s="22" t="s">
        <v>254</v>
      </c>
      <c r="W41" s="22"/>
      <c r="X41" s="22" t="s">
        <v>256</v>
      </c>
      <c r="Y41" s="22"/>
      <c r="Z41" s="8" t="s">
        <v>254</v>
      </c>
      <c r="AA41" s="8" t="s">
        <v>2082</v>
      </c>
      <c r="AB41" s="8" t="s">
        <v>255</v>
      </c>
      <c r="AC41" s="8" t="s">
        <v>2083</v>
      </c>
      <c r="AD41" s="8" t="s">
        <v>255</v>
      </c>
      <c r="AE41" s="8"/>
      <c r="AF41" s="8" t="s">
        <v>255</v>
      </c>
      <c r="AG41" s="8"/>
      <c r="AH41" s="8" t="s">
        <v>256</v>
      </c>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t="s">
        <v>254</v>
      </c>
      <c r="BO41" s="8"/>
      <c r="BP41" s="8" t="s">
        <v>255</v>
      </c>
      <c r="BQ41" s="8"/>
      <c r="BR41" s="8" t="s">
        <v>254</v>
      </c>
      <c r="BS41" s="8"/>
      <c r="BT41" s="8" t="s">
        <v>254</v>
      </c>
      <c r="BU41" s="8"/>
      <c r="BV41" s="8" t="s">
        <v>256</v>
      </c>
      <c r="BW41" s="8"/>
      <c r="BX41" s="8" t="s">
        <v>254</v>
      </c>
      <c r="BY41" s="8"/>
      <c r="BZ41" s="8" t="s">
        <v>254</v>
      </c>
      <c r="CA41" s="8"/>
      <c r="CB41" s="8" t="s">
        <v>257</v>
      </c>
      <c r="CC41" s="8"/>
      <c r="CD41" s="8" t="s">
        <v>255</v>
      </c>
      <c r="CE41" s="8"/>
      <c r="CF41" s="8" t="s">
        <v>256</v>
      </c>
      <c r="CG41" s="8"/>
      <c r="CH41" s="8" t="s">
        <v>254</v>
      </c>
      <c r="CI41" s="8"/>
      <c r="CJ41" s="8" t="s">
        <v>254</v>
      </c>
      <c r="CK41" s="8"/>
      <c r="CL41" s="8" t="s">
        <v>254</v>
      </c>
      <c r="CM41" s="8"/>
      <c r="CN41" s="8" t="s">
        <v>254</v>
      </c>
      <c r="CO41" s="8"/>
      <c r="CP41" s="8" t="s">
        <v>255</v>
      </c>
      <c r="CQ41" s="8"/>
      <c r="CR41" s="8" t="s">
        <v>254</v>
      </c>
      <c r="CS41" s="8"/>
      <c r="CT41" s="8" t="s">
        <v>254</v>
      </c>
      <c r="CU41" s="8"/>
      <c r="CV41" s="8" t="s">
        <v>255</v>
      </c>
      <c r="CW41" s="8"/>
      <c r="CX41" s="8" t="s">
        <v>255</v>
      </c>
      <c r="CY41" s="8"/>
      <c r="CZ41" s="8" t="s">
        <v>254</v>
      </c>
      <c r="DA41" s="8"/>
      <c r="DB41" s="8" t="s">
        <v>254</v>
      </c>
      <c r="DC41" s="8"/>
      <c r="DD41" s="8" t="s">
        <v>255</v>
      </c>
      <c r="DE41" s="8"/>
      <c r="DF41" s="8" t="s">
        <v>254</v>
      </c>
      <c r="DG41" s="8"/>
      <c r="DH41" s="8" t="s">
        <v>254</v>
      </c>
      <c r="DI41" s="8"/>
      <c r="DJ41" s="8" t="s">
        <v>254</v>
      </c>
      <c r="DK41" s="8"/>
      <c r="DL41" s="8" t="s">
        <v>289</v>
      </c>
      <c r="DM41" s="8" t="s">
        <v>268</v>
      </c>
      <c r="DN41" s="8" t="s">
        <v>247</v>
      </c>
      <c r="DO41" s="8" t="s">
        <v>1913</v>
      </c>
      <c r="DP41" s="8" t="s">
        <v>616</v>
      </c>
    </row>
    <row r="42" spans="1:120" s="2" customFormat="1" ht="18" customHeight="1">
      <c r="A42" s="11" t="s">
        <v>1914</v>
      </c>
      <c r="B42" s="11" t="s">
        <v>2084</v>
      </c>
      <c r="C42" s="11" t="s">
        <v>2085</v>
      </c>
      <c r="D42" s="12" t="s">
        <v>546</v>
      </c>
      <c r="E42" s="12" t="s">
        <v>2086</v>
      </c>
      <c r="F42" s="12" t="s">
        <v>258</v>
      </c>
      <c r="G42" s="12" t="s">
        <v>300</v>
      </c>
      <c r="H42" s="8" t="s">
        <v>2087</v>
      </c>
      <c r="I42" s="8"/>
      <c r="J42" s="22" t="s">
        <v>256</v>
      </c>
      <c r="K42" s="22"/>
      <c r="L42" s="22" t="s">
        <v>258</v>
      </c>
      <c r="M42" s="22"/>
      <c r="N42" s="22" t="s">
        <v>255</v>
      </c>
      <c r="O42" s="22"/>
      <c r="P42" s="22"/>
      <c r="Q42" s="22"/>
      <c r="R42" s="22"/>
      <c r="S42" s="22"/>
      <c r="T42" s="22" t="s">
        <v>257</v>
      </c>
      <c r="U42" s="22"/>
      <c r="V42" s="22" t="s">
        <v>254</v>
      </c>
      <c r="W42" s="22"/>
      <c r="X42" s="22"/>
      <c r="Y42" s="22"/>
      <c r="Z42" s="8" t="s">
        <v>255</v>
      </c>
      <c r="AA42" s="8"/>
      <c r="AB42" s="8" t="s">
        <v>255</v>
      </c>
      <c r="AC42" s="8"/>
      <c r="AD42" s="8" t="s">
        <v>255</v>
      </c>
      <c r="AE42" s="8"/>
      <c r="AF42" s="8" t="s">
        <v>255</v>
      </c>
      <c r="AG42" s="8"/>
      <c r="AH42" s="8" t="s">
        <v>255</v>
      </c>
      <c r="AI42" s="8"/>
      <c r="AJ42" s="8" t="s">
        <v>254</v>
      </c>
      <c r="AK42" s="8"/>
      <c r="AL42" s="8" t="s">
        <v>254</v>
      </c>
      <c r="AM42" s="8"/>
      <c r="AN42" s="8" t="s">
        <v>254</v>
      </c>
      <c r="AO42" s="8"/>
      <c r="AP42" s="8" t="s">
        <v>254</v>
      </c>
      <c r="AQ42" s="8"/>
      <c r="AR42" s="8" t="s">
        <v>254</v>
      </c>
      <c r="AS42" s="8"/>
      <c r="AT42" s="8" t="s">
        <v>254</v>
      </c>
      <c r="AU42" s="8"/>
      <c r="AV42" s="8" t="s">
        <v>254</v>
      </c>
      <c r="AW42" s="8"/>
      <c r="AX42" s="8" t="s">
        <v>254</v>
      </c>
      <c r="AY42" s="8"/>
      <c r="AZ42" s="8" t="s">
        <v>254</v>
      </c>
      <c r="BA42" s="8"/>
      <c r="BB42" s="8" t="s">
        <v>254</v>
      </c>
      <c r="BC42" s="8"/>
      <c r="BD42" s="8" t="s">
        <v>254</v>
      </c>
      <c r="BE42" s="8"/>
      <c r="BF42" s="8" t="s">
        <v>256</v>
      </c>
      <c r="BG42" s="8"/>
      <c r="BH42" s="8" t="s">
        <v>254</v>
      </c>
      <c r="BI42" s="8"/>
      <c r="BJ42" s="8" t="s">
        <v>254</v>
      </c>
      <c r="BK42" s="8"/>
      <c r="BL42" s="8" t="s">
        <v>254</v>
      </c>
      <c r="BM42" s="8"/>
      <c r="BN42" s="8"/>
      <c r="BO42" s="8"/>
      <c r="BP42" s="8"/>
      <c r="BQ42" s="8"/>
      <c r="BR42" s="8"/>
      <c r="BS42" s="8"/>
      <c r="BT42" s="8"/>
      <c r="BU42" s="8"/>
      <c r="BV42" s="8"/>
      <c r="BW42" s="8"/>
      <c r="BX42" s="8"/>
      <c r="BY42" s="8"/>
      <c r="BZ42" s="8"/>
      <c r="CA42" s="8"/>
      <c r="CB42" s="8"/>
      <c r="CC42" s="8"/>
      <c r="CD42" s="8"/>
      <c r="CE42" s="8"/>
      <c r="CF42" s="8"/>
      <c r="CG42" s="8"/>
      <c r="CH42" s="8" t="s">
        <v>255</v>
      </c>
      <c r="CI42" s="8"/>
      <c r="CJ42" s="8" t="s">
        <v>254</v>
      </c>
      <c r="CK42" s="8"/>
      <c r="CL42" s="8" t="s">
        <v>255</v>
      </c>
      <c r="CM42" s="8"/>
      <c r="CN42" s="8" t="s">
        <v>254</v>
      </c>
      <c r="CO42" s="8"/>
      <c r="CP42" s="8" t="s">
        <v>254</v>
      </c>
      <c r="CQ42" s="8"/>
      <c r="CR42" s="8" t="s">
        <v>255</v>
      </c>
      <c r="CS42" s="8"/>
      <c r="CT42" s="8" t="s">
        <v>255</v>
      </c>
      <c r="CU42" s="8"/>
      <c r="CV42" s="8" t="s">
        <v>254</v>
      </c>
      <c r="CW42" s="8"/>
      <c r="CX42" s="8" t="s">
        <v>254</v>
      </c>
      <c r="CY42" s="8"/>
      <c r="CZ42" s="8" t="s">
        <v>254</v>
      </c>
      <c r="DA42" s="8"/>
      <c r="DB42" s="8"/>
      <c r="DC42" s="8"/>
      <c r="DD42" s="8"/>
      <c r="DE42" s="8"/>
      <c r="DF42" s="8"/>
      <c r="DG42" s="8"/>
      <c r="DH42" s="8"/>
      <c r="DI42" s="8"/>
      <c r="DJ42" s="8"/>
      <c r="DK42" s="8"/>
      <c r="DL42" s="8" t="s">
        <v>267</v>
      </c>
      <c r="DM42" s="8" t="s">
        <v>246</v>
      </c>
      <c r="DN42" s="8" t="s">
        <v>247</v>
      </c>
      <c r="DO42" s="8" t="s">
        <v>2088</v>
      </c>
      <c r="DP42" s="8" t="s">
        <v>355</v>
      </c>
    </row>
    <row r="43" spans="1:120" s="2" customFormat="1" ht="18" customHeight="1">
      <c r="A43" s="9" t="s">
        <v>1914</v>
      </c>
      <c r="B43" s="9" t="s">
        <v>2089</v>
      </c>
      <c r="C43" s="9" t="s">
        <v>2090</v>
      </c>
      <c r="D43" s="10" t="s">
        <v>546</v>
      </c>
      <c r="E43" s="10" t="s">
        <v>2091</v>
      </c>
      <c r="F43" s="10" t="s">
        <v>258</v>
      </c>
      <c r="G43" s="10" t="s">
        <v>300</v>
      </c>
      <c r="H43" s="8"/>
      <c r="I43" s="8"/>
      <c r="J43" s="22" t="s">
        <v>256</v>
      </c>
      <c r="K43" s="22"/>
      <c r="L43" s="22"/>
      <c r="M43" s="22"/>
      <c r="N43" s="22" t="s">
        <v>258</v>
      </c>
      <c r="O43" s="22"/>
      <c r="P43" s="22" t="s">
        <v>257</v>
      </c>
      <c r="Q43" s="22"/>
      <c r="R43" s="22"/>
      <c r="S43" s="22"/>
      <c r="T43" s="22" t="s">
        <v>254</v>
      </c>
      <c r="U43" s="22"/>
      <c r="V43" s="22" t="s">
        <v>255</v>
      </c>
      <c r="W43" s="22"/>
      <c r="X43" s="22"/>
      <c r="Y43" s="22"/>
      <c r="Z43" s="8" t="s">
        <v>256</v>
      </c>
      <c r="AA43" s="8"/>
      <c r="AB43" s="8" t="s">
        <v>256</v>
      </c>
      <c r="AC43" s="8"/>
      <c r="AD43" s="8" t="s">
        <v>254</v>
      </c>
      <c r="AE43" s="8"/>
      <c r="AF43" s="8" t="s">
        <v>256</v>
      </c>
      <c r="AG43" s="8"/>
      <c r="AH43" s="8" t="s">
        <v>255</v>
      </c>
      <c r="AI43" s="8"/>
      <c r="AJ43" s="8" t="s">
        <v>258</v>
      </c>
      <c r="AK43" s="8"/>
      <c r="AL43" s="8" t="s">
        <v>257</v>
      </c>
      <c r="AM43" s="8"/>
      <c r="AN43" s="8" t="s">
        <v>254</v>
      </c>
      <c r="AO43" s="8"/>
      <c r="AP43" s="8" t="s">
        <v>255</v>
      </c>
      <c r="AQ43" s="8"/>
      <c r="AR43" s="8" t="s">
        <v>256</v>
      </c>
      <c r="AS43" s="8"/>
      <c r="AT43" s="8"/>
      <c r="AU43" s="8"/>
      <c r="AV43" s="8"/>
      <c r="AW43" s="8"/>
      <c r="AX43" s="8"/>
      <c r="AY43" s="8"/>
      <c r="AZ43" s="8"/>
      <c r="BA43" s="8"/>
      <c r="BB43" s="8"/>
      <c r="BC43" s="8"/>
      <c r="BD43" s="8" t="s">
        <v>256</v>
      </c>
      <c r="BE43" s="8"/>
      <c r="BF43" s="8" t="s">
        <v>255</v>
      </c>
      <c r="BG43" s="8"/>
      <c r="BH43" s="8" t="s">
        <v>254</v>
      </c>
      <c r="BI43" s="8"/>
      <c r="BJ43" s="8" t="s">
        <v>257</v>
      </c>
      <c r="BK43" s="8"/>
      <c r="BL43" s="8" t="s">
        <v>258</v>
      </c>
      <c r="BM43" s="8"/>
      <c r="BN43" s="8" t="s">
        <v>257</v>
      </c>
      <c r="BO43" s="8"/>
      <c r="BP43" s="8" t="s">
        <v>258</v>
      </c>
      <c r="BQ43" s="8"/>
      <c r="BR43" s="8" t="s">
        <v>254</v>
      </c>
      <c r="BS43" s="8"/>
      <c r="BT43" s="8" t="s">
        <v>256</v>
      </c>
      <c r="BU43" s="8"/>
      <c r="BV43" s="8" t="s">
        <v>255</v>
      </c>
      <c r="BW43" s="8"/>
      <c r="BX43" s="8"/>
      <c r="BY43" s="8"/>
      <c r="BZ43" s="8"/>
      <c r="CA43" s="8"/>
      <c r="CB43" s="8"/>
      <c r="CC43" s="8"/>
      <c r="CD43" s="8"/>
      <c r="CE43" s="8"/>
      <c r="CF43" s="8"/>
      <c r="CG43" s="8"/>
      <c r="CH43" s="8" t="s">
        <v>254</v>
      </c>
      <c r="CI43" s="8"/>
      <c r="CJ43" s="8" t="s">
        <v>255</v>
      </c>
      <c r="CK43" s="8"/>
      <c r="CL43" s="8" t="s">
        <v>256</v>
      </c>
      <c r="CM43" s="8"/>
      <c r="CN43" s="8" t="s">
        <v>257</v>
      </c>
      <c r="CO43" s="8"/>
      <c r="CP43" s="8" t="s">
        <v>258</v>
      </c>
      <c r="CQ43" s="8"/>
      <c r="CR43" s="8" t="s">
        <v>254</v>
      </c>
      <c r="CS43" s="8"/>
      <c r="CT43" s="8" t="s">
        <v>255</v>
      </c>
      <c r="CU43" s="8"/>
      <c r="CV43" s="8" t="s">
        <v>256</v>
      </c>
      <c r="CW43" s="8"/>
      <c r="CX43" s="8" t="s">
        <v>257</v>
      </c>
      <c r="CY43" s="8"/>
      <c r="CZ43" s="8" t="s">
        <v>258</v>
      </c>
      <c r="DA43" s="8"/>
      <c r="DB43" s="8"/>
      <c r="DC43" s="8"/>
      <c r="DD43" s="8"/>
      <c r="DE43" s="8"/>
      <c r="DF43" s="8"/>
      <c r="DG43" s="8"/>
      <c r="DH43" s="8"/>
      <c r="DI43" s="8"/>
      <c r="DJ43" s="8"/>
      <c r="DK43" s="8"/>
      <c r="DL43" s="8" t="s">
        <v>443</v>
      </c>
      <c r="DM43" s="8" t="s">
        <v>246</v>
      </c>
      <c r="DN43" s="8" t="s">
        <v>269</v>
      </c>
      <c r="DO43" s="8" t="s">
        <v>768</v>
      </c>
      <c r="DP43" s="8" t="s">
        <v>249</v>
      </c>
    </row>
    <row r="44" spans="1:120" s="2" customFormat="1" ht="18" customHeight="1">
      <c r="A44" s="11" t="s">
        <v>1914</v>
      </c>
      <c r="B44" s="11" t="s">
        <v>2092</v>
      </c>
      <c r="C44" s="11" t="s">
        <v>2093</v>
      </c>
      <c r="D44" s="12" t="s">
        <v>431</v>
      </c>
      <c r="E44" s="12" t="s">
        <v>2009</v>
      </c>
      <c r="F44" s="12" t="s">
        <v>242</v>
      </c>
      <c r="G44" s="12" t="s">
        <v>243</v>
      </c>
      <c r="H44" s="8"/>
      <c r="I44" s="8"/>
      <c r="J44" s="22"/>
      <c r="K44" s="22"/>
      <c r="L44" s="22"/>
      <c r="M44" s="22"/>
      <c r="N44" s="22"/>
      <c r="O44" s="22" t="s">
        <v>2094</v>
      </c>
      <c r="P44" s="22"/>
      <c r="Q44" s="22"/>
      <c r="R44" s="22"/>
      <c r="S44" s="22" t="s">
        <v>2095</v>
      </c>
      <c r="T44" s="22"/>
      <c r="U44" s="22"/>
      <c r="V44" s="22"/>
      <c r="W44" s="22"/>
      <c r="X44" s="22"/>
      <c r="Y44" s="22"/>
      <c r="Z44" s="8" t="s">
        <v>257</v>
      </c>
      <c r="AA44" s="8"/>
      <c r="AB44" s="8" t="s">
        <v>256</v>
      </c>
      <c r="AC44" s="8"/>
      <c r="AD44" s="8" t="s">
        <v>254</v>
      </c>
      <c r="AE44" s="8"/>
      <c r="AF44" s="8" t="s">
        <v>256</v>
      </c>
      <c r="AG44" s="8"/>
      <c r="AH44" s="8" t="s">
        <v>255</v>
      </c>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t="s">
        <v>259</v>
      </c>
      <c r="DM44" s="8" t="s">
        <v>246</v>
      </c>
      <c r="DN44" s="8" t="s">
        <v>247</v>
      </c>
      <c r="DO44" s="8" t="s">
        <v>2013</v>
      </c>
      <c r="DP44" s="8" t="s">
        <v>271</v>
      </c>
    </row>
    <row r="45" spans="1:120" s="2" customFormat="1" ht="18" customHeight="1">
      <c r="A45" s="9" t="s">
        <v>1914</v>
      </c>
      <c r="B45" s="9" t="s">
        <v>2096</v>
      </c>
      <c r="C45" s="9" t="s">
        <v>2097</v>
      </c>
      <c r="D45" s="10" t="s">
        <v>352</v>
      </c>
      <c r="E45" s="10" t="s">
        <v>2098</v>
      </c>
      <c r="F45" s="10" t="s">
        <v>242</v>
      </c>
      <c r="G45" s="10" t="s">
        <v>243</v>
      </c>
      <c r="H45" s="8"/>
      <c r="I45" s="8"/>
      <c r="J45" s="22"/>
      <c r="K45" s="22"/>
      <c r="L45" s="22"/>
      <c r="M45" s="22"/>
      <c r="N45" s="22" t="s">
        <v>258</v>
      </c>
      <c r="O45" s="22"/>
      <c r="P45" s="22" t="s">
        <v>254</v>
      </c>
      <c r="Q45" s="22"/>
      <c r="R45" s="22" t="s">
        <v>257</v>
      </c>
      <c r="S45" s="22"/>
      <c r="T45" s="22" t="s">
        <v>255</v>
      </c>
      <c r="U45" s="22"/>
      <c r="V45" s="22" t="s">
        <v>256</v>
      </c>
      <c r="W45" s="22"/>
      <c r="X45" s="22"/>
      <c r="Y45" s="22"/>
      <c r="Z45" s="8" t="s">
        <v>256</v>
      </c>
      <c r="AA45" s="8"/>
      <c r="AB45" s="8" t="s">
        <v>255</v>
      </c>
      <c r="AC45" s="8"/>
      <c r="AD45" s="8" t="s">
        <v>257</v>
      </c>
      <c r="AE45" s="8"/>
      <c r="AF45" s="8" t="s">
        <v>255</v>
      </c>
      <c r="AG45" s="8"/>
      <c r="AH45" s="8" t="s">
        <v>256</v>
      </c>
      <c r="AI45" s="8"/>
      <c r="AJ45" s="8"/>
      <c r="AK45" s="8"/>
      <c r="AL45" s="8"/>
      <c r="AM45" s="8"/>
      <c r="AN45" s="8"/>
      <c r="AO45" s="8"/>
      <c r="AP45" s="8"/>
      <c r="AQ45" s="8"/>
      <c r="AR45" s="8"/>
      <c r="AS45" s="8"/>
      <c r="AT45" s="8"/>
      <c r="AU45" s="8"/>
      <c r="AV45" s="8"/>
      <c r="AW45" s="8"/>
      <c r="AX45" s="8"/>
      <c r="AY45" s="8"/>
      <c r="AZ45" s="8"/>
      <c r="BA45" s="8"/>
      <c r="BB45" s="8"/>
      <c r="BC45" s="8"/>
      <c r="BD45" s="8" t="s">
        <v>254</v>
      </c>
      <c r="BE45" s="8"/>
      <c r="BF45" s="8" t="s">
        <v>254</v>
      </c>
      <c r="BG45" s="8"/>
      <c r="BH45" s="8" t="s">
        <v>257</v>
      </c>
      <c r="BI45" s="8"/>
      <c r="BJ45" s="8" t="s">
        <v>256</v>
      </c>
      <c r="BK45" s="8"/>
      <c r="BL45" s="8" t="s">
        <v>254</v>
      </c>
      <c r="BM45" s="8"/>
      <c r="BN45" s="8" t="s">
        <v>256</v>
      </c>
      <c r="BO45" s="8"/>
      <c r="BP45" s="8" t="s">
        <v>254</v>
      </c>
      <c r="BQ45" s="8"/>
      <c r="BR45" s="8" t="s">
        <v>256</v>
      </c>
      <c r="BS45" s="8"/>
      <c r="BT45" s="8" t="s">
        <v>255</v>
      </c>
      <c r="BU45" s="8"/>
      <c r="BV45" s="8" t="s">
        <v>256</v>
      </c>
      <c r="BW45" s="8"/>
      <c r="BX45" s="8" t="s">
        <v>257</v>
      </c>
      <c r="BY45" s="8"/>
      <c r="BZ45" s="8" t="s">
        <v>257</v>
      </c>
      <c r="CA45" s="8"/>
      <c r="CB45" s="8" t="s">
        <v>255</v>
      </c>
      <c r="CC45" s="8"/>
      <c r="CD45" s="8" t="s">
        <v>255</v>
      </c>
      <c r="CE45" s="8"/>
      <c r="CF45" s="8" t="s">
        <v>256</v>
      </c>
      <c r="CG45" s="8"/>
      <c r="CH45" s="8" t="s">
        <v>254</v>
      </c>
      <c r="CI45" s="8"/>
      <c r="CJ45" s="8" t="s">
        <v>254</v>
      </c>
      <c r="CK45" s="8"/>
      <c r="CL45" s="8" t="s">
        <v>256</v>
      </c>
      <c r="CM45" s="8"/>
      <c r="CN45" s="8" t="s">
        <v>256</v>
      </c>
      <c r="CO45" s="8"/>
      <c r="CP45" s="8" t="s">
        <v>254</v>
      </c>
      <c r="CQ45" s="8"/>
      <c r="CR45" s="8" t="s">
        <v>254</v>
      </c>
      <c r="CS45" s="8"/>
      <c r="CT45" s="8" t="s">
        <v>254</v>
      </c>
      <c r="CU45" s="8"/>
      <c r="CV45" s="8" t="s">
        <v>256</v>
      </c>
      <c r="CW45" s="8"/>
      <c r="CX45" s="8" t="s">
        <v>254</v>
      </c>
      <c r="CY45" s="8"/>
      <c r="CZ45" s="8" t="s">
        <v>254</v>
      </c>
      <c r="DA45" s="8"/>
      <c r="DB45" s="8"/>
      <c r="DC45" s="8"/>
      <c r="DD45" s="8"/>
      <c r="DE45" s="8"/>
      <c r="DF45" s="8"/>
      <c r="DG45" s="8"/>
      <c r="DH45" s="8"/>
      <c r="DI45" s="8"/>
      <c r="DJ45" s="8"/>
      <c r="DK45" s="8"/>
      <c r="DL45" s="8" t="s">
        <v>245</v>
      </c>
      <c r="DM45" s="8" t="s">
        <v>268</v>
      </c>
      <c r="DN45" s="8" t="s">
        <v>247</v>
      </c>
      <c r="DO45" s="8" t="s">
        <v>428</v>
      </c>
      <c r="DP45" s="8" t="s">
        <v>295</v>
      </c>
    </row>
    <row r="46" spans="1:120" s="2" customFormat="1" ht="18" customHeight="1">
      <c r="A46" s="11" t="s">
        <v>1914</v>
      </c>
      <c r="B46" s="11" t="s">
        <v>2099</v>
      </c>
      <c r="C46" s="11" t="s">
        <v>2100</v>
      </c>
      <c r="D46" s="12" t="s">
        <v>265</v>
      </c>
      <c r="E46" s="12" t="s">
        <v>2101</v>
      </c>
      <c r="F46" s="12" t="s">
        <v>258</v>
      </c>
      <c r="G46" s="12" t="s">
        <v>300</v>
      </c>
      <c r="H46" s="8"/>
      <c r="I46" s="8"/>
      <c r="J46" s="22"/>
      <c r="K46" s="22"/>
      <c r="L46" s="22"/>
      <c r="M46" s="22"/>
      <c r="N46" s="22" t="s">
        <v>258</v>
      </c>
      <c r="O46" s="22"/>
      <c r="P46" s="22" t="s">
        <v>257</v>
      </c>
      <c r="Q46" s="22"/>
      <c r="R46" s="22"/>
      <c r="S46" s="22"/>
      <c r="T46" s="22"/>
      <c r="U46" s="22"/>
      <c r="V46" s="22"/>
      <c r="W46" s="22"/>
      <c r="X46" s="22" t="s">
        <v>256</v>
      </c>
      <c r="Y46" s="22"/>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row>
    <row r="47" spans="1:120" s="2" customFormat="1" ht="18" customHeight="1">
      <c r="A47" s="9" t="s">
        <v>1914</v>
      </c>
      <c r="B47" s="9" t="s">
        <v>2102</v>
      </c>
      <c r="C47" s="9" t="s">
        <v>2103</v>
      </c>
      <c r="D47" s="10" t="s">
        <v>265</v>
      </c>
      <c r="E47" s="10" t="s">
        <v>2104</v>
      </c>
      <c r="F47" s="10" t="s">
        <v>258</v>
      </c>
      <c r="G47" s="10" t="s">
        <v>300</v>
      </c>
      <c r="H47" s="8" t="s">
        <v>2105</v>
      </c>
      <c r="I47" s="8"/>
      <c r="J47" s="22"/>
      <c r="K47" s="22"/>
      <c r="L47" s="22" t="s">
        <v>254</v>
      </c>
      <c r="M47" s="22"/>
      <c r="N47" s="22" t="s">
        <v>258</v>
      </c>
      <c r="O47" s="22"/>
      <c r="P47" s="22" t="s">
        <v>257</v>
      </c>
      <c r="Q47" s="22"/>
      <c r="R47" s="22"/>
      <c r="S47" s="22"/>
      <c r="T47" s="22" t="s">
        <v>255</v>
      </c>
      <c r="U47" s="22"/>
      <c r="V47" s="22" t="s">
        <v>256</v>
      </c>
      <c r="W47" s="22"/>
      <c r="X47" s="22"/>
      <c r="Y47" s="22"/>
      <c r="Z47" s="8" t="s">
        <v>258</v>
      </c>
      <c r="AA47" s="8"/>
      <c r="AB47" s="8" t="s">
        <v>256</v>
      </c>
      <c r="AC47" s="8"/>
      <c r="AD47" s="8" t="s">
        <v>256</v>
      </c>
      <c r="AE47" s="8"/>
      <c r="AF47" s="8" t="s">
        <v>258</v>
      </c>
      <c r="AG47" s="8"/>
      <c r="AH47" s="8" t="s">
        <v>257</v>
      </c>
      <c r="AI47" s="8"/>
      <c r="AJ47" s="8"/>
      <c r="AK47" s="8"/>
      <c r="AL47" s="8"/>
      <c r="AM47" s="8"/>
      <c r="AN47" s="8"/>
      <c r="AO47" s="8"/>
      <c r="AP47" s="8"/>
      <c r="AQ47" s="8"/>
      <c r="AR47" s="8"/>
      <c r="AS47" s="8"/>
      <c r="AT47" s="8" t="s">
        <v>256</v>
      </c>
      <c r="AU47" s="8"/>
      <c r="AV47" s="8"/>
      <c r="AW47" s="8"/>
      <c r="AX47" s="8"/>
      <c r="AY47" s="8"/>
      <c r="AZ47" s="8"/>
      <c r="BA47" s="8"/>
      <c r="BB47" s="8"/>
      <c r="BC47" s="8"/>
      <c r="BD47" s="8" t="s">
        <v>254</v>
      </c>
      <c r="BE47" s="8"/>
      <c r="BF47" s="8"/>
      <c r="BG47" s="8"/>
      <c r="BH47" s="8"/>
      <c r="BI47" s="8"/>
      <c r="BJ47" s="8"/>
      <c r="BK47" s="8"/>
      <c r="BL47" s="8"/>
      <c r="BM47" s="8"/>
      <c r="BN47" s="8" t="s">
        <v>256</v>
      </c>
      <c r="BO47" s="8"/>
      <c r="BP47" s="8"/>
      <c r="BQ47" s="8"/>
      <c r="BR47" s="8"/>
      <c r="BS47" s="8"/>
      <c r="BT47" s="8"/>
      <c r="BU47" s="8"/>
      <c r="BV47" s="8"/>
      <c r="BW47" s="8"/>
      <c r="BX47" s="8"/>
      <c r="BY47" s="8"/>
      <c r="BZ47" s="8"/>
      <c r="CA47" s="8"/>
      <c r="CB47" s="8"/>
      <c r="CC47" s="8"/>
      <c r="CD47" s="8"/>
      <c r="CE47" s="8"/>
      <c r="CF47" s="8"/>
      <c r="CG47" s="8"/>
      <c r="CH47" s="8" t="s">
        <v>255</v>
      </c>
      <c r="CI47" s="8"/>
      <c r="CJ47" s="8"/>
      <c r="CK47" s="8"/>
      <c r="CL47" s="8"/>
      <c r="CM47" s="8"/>
      <c r="CN47" s="8"/>
      <c r="CO47" s="8"/>
      <c r="CP47" s="8"/>
      <c r="CQ47" s="8"/>
      <c r="CR47" s="8" t="s">
        <v>255</v>
      </c>
      <c r="CS47" s="8"/>
      <c r="CT47" s="8"/>
      <c r="CU47" s="8"/>
      <c r="CV47" s="8"/>
      <c r="CW47" s="8"/>
      <c r="CX47" s="8"/>
      <c r="CY47" s="8"/>
      <c r="CZ47" s="8"/>
      <c r="DA47" s="8"/>
      <c r="DB47" s="8"/>
      <c r="DC47" s="8"/>
      <c r="DD47" s="8"/>
      <c r="DE47" s="8"/>
      <c r="DF47" s="8"/>
      <c r="DG47" s="8"/>
      <c r="DH47" s="8"/>
      <c r="DI47" s="8"/>
      <c r="DJ47" s="8"/>
      <c r="DK47" s="8"/>
      <c r="DL47" s="8" t="s">
        <v>443</v>
      </c>
      <c r="DM47" s="8" t="s">
        <v>268</v>
      </c>
      <c r="DN47" s="8" t="s">
        <v>269</v>
      </c>
      <c r="DO47" s="8" t="s">
        <v>291</v>
      </c>
      <c r="DP47" s="8" t="s">
        <v>282</v>
      </c>
    </row>
    <row r="48" spans="1:120" s="2" customFormat="1" ht="18" customHeight="1">
      <c r="A48" s="11" t="s">
        <v>1914</v>
      </c>
      <c r="B48" s="11" t="s">
        <v>2106</v>
      </c>
      <c r="C48" s="11" t="s">
        <v>2107</v>
      </c>
      <c r="D48" s="12" t="s">
        <v>2108</v>
      </c>
      <c r="E48" s="12" t="s">
        <v>2109</v>
      </c>
      <c r="F48" s="12" t="s">
        <v>258</v>
      </c>
      <c r="G48" s="12" t="s">
        <v>300</v>
      </c>
      <c r="H48" s="8"/>
      <c r="I48" s="8"/>
      <c r="J48" s="22" t="s">
        <v>258</v>
      </c>
      <c r="K48" s="22"/>
      <c r="L48" s="22"/>
      <c r="M48" s="22"/>
      <c r="N48" s="22" t="s">
        <v>256</v>
      </c>
      <c r="O48" s="22"/>
      <c r="P48" s="22"/>
      <c r="Q48" s="22"/>
      <c r="R48" s="22" t="s">
        <v>255</v>
      </c>
      <c r="S48" s="22"/>
      <c r="T48" s="22" t="s">
        <v>254</v>
      </c>
      <c r="U48" s="22"/>
      <c r="V48" s="22"/>
      <c r="W48" s="22"/>
      <c r="X48" s="22" t="s">
        <v>257</v>
      </c>
      <c r="Y48" s="22"/>
      <c r="Z48" s="8" t="s">
        <v>255</v>
      </c>
      <c r="AA48" s="8"/>
      <c r="AB48" s="8" t="s">
        <v>255</v>
      </c>
      <c r="AC48" s="8"/>
      <c r="AD48" s="8" t="s">
        <v>255</v>
      </c>
      <c r="AE48" s="8"/>
      <c r="AF48" s="8" t="s">
        <v>255</v>
      </c>
      <c r="AG48" s="8"/>
      <c r="AH48" s="8" t="s">
        <v>255</v>
      </c>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t="s">
        <v>443</v>
      </c>
      <c r="DM48" s="8" t="s">
        <v>583</v>
      </c>
      <c r="DN48" s="8" t="s">
        <v>290</v>
      </c>
      <c r="DO48" s="8" t="s">
        <v>321</v>
      </c>
      <c r="DP48" s="8" t="s">
        <v>314</v>
      </c>
    </row>
    <row r="49" spans="1:120" s="2" customFormat="1" ht="18" customHeight="1">
      <c r="A49" s="9" t="s">
        <v>1914</v>
      </c>
      <c r="B49" s="9" t="s">
        <v>2110</v>
      </c>
      <c r="C49" s="9" t="s">
        <v>2111</v>
      </c>
      <c r="D49" s="10" t="s">
        <v>546</v>
      </c>
      <c r="E49" s="10" t="s">
        <v>2112</v>
      </c>
      <c r="F49" s="10" t="s">
        <v>258</v>
      </c>
      <c r="G49" s="10" t="s">
        <v>300</v>
      </c>
      <c r="H49" s="8"/>
      <c r="I49" s="8"/>
      <c r="J49" s="22" t="s">
        <v>257</v>
      </c>
      <c r="K49" s="22"/>
      <c r="L49" s="22"/>
      <c r="M49" s="22"/>
      <c r="N49" s="22" t="s">
        <v>256</v>
      </c>
      <c r="O49" s="22"/>
      <c r="P49" s="22" t="s">
        <v>258</v>
      </c>
      <c r="Q49" s="22"/>
      <c r="R49" s="22" t="s">
        <v>254</v>
      </c>
      <c r="S49" s="22"/>
      <c r="T49" s="22"/>
      <c r="U49" s="22"/>
      <c r="V49" s="22"/>
      <c r="W49" s="22"/>
      <c r="X49" s="22" t="s">
        <v>255</v>
      </c>
      <c r="Y49" s="22"/>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row>
    <row r="50" spans="1:120" s="2" customFormat="1" ht="18" customHeight="1">
      <c r="A50" s="11" t="s">
        <v>1914</v>
      </c>
      <c r="B50" s="11" t="s">
        <v>2113</v>
      </c>
      <c r="C50" s="11" t="s">
        <v>2114</v>
      </c>
      <c r="D50" s="12" t="s">
        <v>352</v>
      </c>
      <c r="E50" s="12" t="s">
        <v>2098</v>
      </c>
      <c r="F50" s="12" t="s">
        <v>242</v>
      </c>
      <c r="G50" s="12" t="s">
        <v>243</v>
      </c>
      <c r="H50" s="8"/>
      <c r="I50" s="8"/>
      <c r="J50" s="22"/>
      <c r="K50" s="22"/>
      <c r="L50" s="22"/>
      <c r="M50" s="22"/>
      <c r="N50" s="22" t="s">
        <v>258</v>
      </c>
      <c r="O50" s="22"/>
      <c r="P50" s="22"/>
      <c r="Q50" s="22"/>
      <c r="R50" s="22" t="s">
        <v>257</v>
      </c>
      <c r="S50" s="22"/>
      <c r="T50" s="22"/>
      <c r="U50" s="22"/>
      <c r="V50" s="22"/>
      <c r="W50" s="22"/>
      <c r="X50" s="22"/>
      <c r="Y50" s="22"/>
      <c r="Z50" s="8" t="s">
        <v>257</v>
      </c>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row>
    <row r="51" spans="1:120" s="2" customFormat="1" ht="18" customHeight="1">
      <c r="A51" s="9" t="s">
        <v>1914</v>
      </c>
      <c r="B51" s="9" t="s">
        <v>2115</v>
      </c>
      <c r="C51" s="9" t="s">
        <v>2116</v>
      </c>
      <c r="D51" s="10" t="s">
        <v>546</v>
      </c>
      <c r="E51" s="10" t="s">
        <v>2117</v>
      </c>
      <c r="F51" s="10" t="s">
        <v>258</v>
      </c>
      <c r="G51" s="10" t="s">
        <v>300</v>
      </c>
      <c r="H51" s="8"/>
      <c r="I51" s="8"/>
      <c r="J51" s="22"/>
      <c r="K51" s="22"/>
      <c r="L51" s="22" t="s">
        <v>255</v>
      </c>
      <c r="M51" s="22"/>
      <c r="N51" s="22" t="s">
        <v>258</v>
      </c>
      <c r="O51" s="22"/>
      <c r="P51" s="22" t="s">
        <v>257</v>
      </c>
      <c r="Q51" s="22"/>
      <c r="R51" s="22" t="s">
        <v>254</v>
      </c>
      <c r="S51" s="22"/>
      <c r="T51" s="22" t="s">
        <v>256</v>
      </c>
      <c r="U51" s="22"/>
      <c r="V51" s="22"/>
      <c r="W51" s="22"/>
      <c r="X51" s="22"/>
      <c r="Y51" s="22"/>
      <c r="Z51" s="8" t="s">
        <v>255</v>
      </c>
      <c r="AA51" s="8"/>
      <c r="AB51" s="8"/>
      <c r="AC51" s="8"/>
      <c r="AD51" s="8"/>
      <c r="AE51" s="8"/>
      <c r="AF51" s="8"/>
      <c r="AG51" s="8"/>
      <c r="AH51" s="8"/>
      <c r="AI51" s="8"/>
      <c r="AJ51" s="8"/>
      <c r="AK51" s="8"/>
      <c r="AL51" s="8"/>
      <c r="AM51" s="8"/>
      <c r="AN51" s="8"/>
      <c r="AO51" s="8"/>
      <c r="AP51" s="8"/>
      <c r="AQ51" s="8"/>
      <c r="AR51" s="8"/>
      <c r="AS51" s="8"/>
      <c r="AT51" s="8" t="s">
        <v>257</v>
      </c>
      <c r="AU51" s="8"/>
      <c r="AV51" s="8" t="s">
        <v>258</v>
      </c>
      <c r="AW51" s="8"/>
      <c r="AX51" s="8" t="s">
        <v>258</v>
      </c>
      <c r="AY51" s="8"/>
      <c r="AZ51" s="8" t="s">
        <v>258</v>
      </c>
      <c r="BA51" s="8"/>
      <c r="BB51" s="8" t="s">
        <v>254</v>
      </c>
      <c r="BC51" s="8"/>
      <c r="BD51" s="8" t="s">
        <v>255</v>
      </c>
      <c r="BE51" s="8"/>
      <c r="BF51" s="8" t="s">
        <v>256</v>
      </c>
      <c r="BG51" s="8"/>
      <c r="BH51" s="8" t="s">
        <v>256</v>
      </c>
      <c r="BI51" s="8"/>
      <c r="BJ51" s="8" t="s">
        <v>255</v>
      </c>
      <c r="BK51" s="8"/>
      <c r="BL51" s="8" t="s">
        <v>258</v>
      </c>
      <c r="BM51" s="8"/>
      <c r="BN51" s="8" t="s">
        <v>255</v>
      </c>
      <c r="BO51" s="8"/>
      <c r="BP51" s="8" t="s">
        <v>255</v>
      </c>
      <c r="BQ51" s="8"/>
      <c r="BR51" s="8" t="s">
        <v>257</v>
      </c>
      <c r="BS51" s="8"/>
      <c r="BT51" s="8" t="s">
        <v>256</v>
      </c>
      <c r="BU51" s="8"/>
      <c r="BV51" s="8" t="s">
        <v>254</v>
      </c>
      <c r="BW51" s="8"/>
      <c r="BX51" s="8" t="s">
        <v>254</v>
      </c>
      <c r="BY51" s="8"/>
      <c r="BZ51" s="8" t="s">
        <v>255</v>
      </c>
      <c r="CA51" s="8"/>
      <c r="CB51" s="8" t="s">
        <v>256</v>
      </c>
      <c r="CC51" s="8"/>
      <c r="CD51" s="8" t="s">
        <v>255</v>
      </c>
      <c r="CE51" s="8"/>
      <c r="CF51" s="8" t="s">
        <v>255</v>
      </c>
      <c r="CG51" s="8"/>
      <c r="CH51" s="8" t="s">
        <v>255</v>
      </c>
      <c r="CI51" s="8"/>
      <c r="CJ51" s="8" t="s">
        <v>255</v>
      </c>
      <c r="CK51" s="8"/>
      <c r="CL51" s="8" t="s">
        <v>255</v>
      </c>
      <c r="CM51" s="8"/>
      <c r="CN51" s="8" t="s">
        <v>257</v>
      </c>
      <c r="CO51" s="8"/>
      <c r="CP51" s="8" t="s">
        <v>255</v>
      </c>
      <c r="CQ51" s="8"/>
      <c r="CR51" s="8"/>
      <c r="CS51" s="8"/>
      <c r="CT51" s="8"/>
      <c r="CU51" s="8"/>
      <c r="CV51" s="8"/>
      <c r="CW51" s="8"/>
      <c r="CX51" s="8"/>
      <c r="CY51" s="8"/>
      <c r="CZ51" s="8"/>
      <c r="DA51" s="8"/>
      <c r="DB51" s="8"/>
      <c r="DC51" s="8"/>
      <c r="DD51" s="8"/>
      <c r="DE51" s="8"/>
      <c r="DF51" s="8"/>
      <c r="DG51" s="8"/>
      <c r="DH51" s="8"/>
      <c r="DI51" s="8"/>
      <c r="DJ51" s="8"/>
      <c r="DK51" s="8"/>
      <c r="DL51" s="8" t="s">
        <v>443</v>
      </c>
      <c r="DM51" s="8" t="s">
        <v>246</v>
      </c>
      <c r="DN51" s="8" t="s">
        <v>247</v>
      </c>
      <c r="DO51" s="8" t="s">
        <v>313</v>
      </c>
      <c r="DP51" s="8" t="s">
        <v>249</v>
      </c>
    </row>
    <row r="52" spans="1:120" s="2" customFormat="1" ht="18" customHeight="1">
      <c r="A52" s="11" t="s">
        <v>1914</v>
      </c>
      <c r="B52" s="11" t="s">
        <v>2118</v>
      </c>
      <c r="C52" s="11" t="s">
        <v>2119</v>
      </c>
      <c r="D52" s="12" t="s">
        <v>546</v>
      </c>
      <c r="E52" s="12" t="s">
        <v>2120</v>
      </c>
      <c r="F52" s="12" t="s">
        <v>258</v>
      </c>
      <c r="G52" s="12" t="s">
        <v>300</v>
      </c>
      <c r="H52" s="8"/>
      <c r="I52" s="8"/>
      <c r="J52" s="22" t="s">
        <v>254</v>
      </c>
      <c r="K52" s="22"/>
      <c r="L52" s="22" t="s">
        <v>256</v>
      </c>
      <c r="M52" s="22"/>
      <c r="N52" s="22" t="s">
        <v>258</v>
      </c>
      <c r="O52" s="22"/>
      <c r="P52" s="22"/>
      <c r="Q52" s="22"/>
      <c r="R52" s="22" t="s">
        <v>255</v>
      </c>
      <c r="S52" s="22"/>
      <c r="T52" s="22" t="s">
        <v>257</v>
      </c>
      <c r="U52" s="22"/>
      <c r="V52" s="22"/>
      <c r="W52" s="22"/>
      <c r="X52" s="22"/>
      <c r="Y52" s="22"/>
      <c r="Z52" s="8" t="s">
        <v>258</v>
      </c>
      <c r="AA52" s="8"/>
      <c r="AB52" s="8"/>
      <c r="AC52" s="8"/>
      <c r="AD52" s="8"/>
      <c r="AE52" s="8"/>
      <c r="AF52" s="8"/>
      <c r="AG52" s="8"/>
      <c r="AH52" s="8"/>
      <c r="AI52" s="8"/>
      <c r="AJ52" s="8" t="s">
        <v>254</v>
      </c>
      <c r="AK52" s="8"/>
      <c r="AL52" s="8" t="s">
        <v>254</v>
      </c>
      <c r="AM52" s="8"/>
      <c r="AN52" s="8" t="s">
        <v>254</v>
      </c>
      <c r="AO52" s="8"/>
      <c r="AP52" s="8" t="s">
        <v>255</v>
      </c>
      <c r="AQ52" s="8"/>
      <c r="AR52" s="8" t="s">
        <v>254</v>
      </c>
      <c r="AS52" s="8"/>
      <c r="AT52" s="8" t="s">
        <v>254</v>
      </c>
      <c r="AU52" s="8"/>
      <c r="AV52" s="8" t="s">
        <v>254</v>
      </c>
      <c r="AW52" s="8"/>
      <c r="AX52" s="8" t="s">
        <v>254</v>
      </c>
      <c r="AY52" s="8"/>
      <c r="AZ52" s="8" t="s">
        <v>254</v>
      </c>
      <c r="BA52" s="8"/>
      <c r="BB52" s="8" t="s">
        <v>256</v>
      </c>
      <c r="BC52" s="8"/>
      <c r="BD52" s="8" t="s">
        <v>256</v>
      </c>
      <c r="BE52" s="8"/>
      <c r="BF52" s="8" t="s">
        <v>254</v>
      </c>
      <c r="BG52" s="8"/>
      <c r="BH52" s="8" t="s">
        <v>254</v>
      </c>
      <c r="BI52" s="8"/>
      <c r="BJ52" s="8" t="s">
        <v>258</v>
      </c>
      <c r="BK52" s="8"/>
      <c r="BL52" s="8" t="s">
        <v>254</v>
      </c>
      <c r="BM52" s="8"/>
      <c r="BN52" s="8"/>
      <c r="BO52" s="8"/>
      <c r="BP52" s="8"/>
      <c r="BQ52" s="8"/>
      <c r="BR52" s="8"/>
      <c r="BS52" s="8"/>
      <c r="BT52" s="8"/>
      <c r="BU52" s="8"/>
      <c r="BV52" s="8"/>
      <c r="BW52" s="8"/>
      <c r="BX52" s="8" t="s">
        <v>256</v>
      </c>
      <c r="BY52" s="8"/>
      <c r="BZ52" s="8" t="s">
        <v>257</v>
      </c>
      <c r="CA52" s="8"/>
      <c r="CB52" s="8" t="s">
        <v>255</v>
      </c>
      <c r="CC52" s="8"/>
      <c r="CD52" s="8" t="s">
        <v>255</v>
      </c>
      <c r="CE52" s="8"/>
      <c r="CF52" s="8" t="s">
        <v>254</v>
      </c>
      <c r="CG52" s="8"/>
      <c r="CH52" s="8" t="s">
        <v>254</v>
      </c>
      <c r="CI52" s="8"/>
      <c r="CJ52" s="8" t="s">
        <v>254</v>
      </c>
      <c r="CK52" s="8"/>
      <c r="CL52" s="8" t="s">
        <v>254</v>
      </c>
      <c r="CM52" s="8"/>
      <c r="CN52" s="8" t="s">
        <v>254</v>
      </c>
      <c r="CO52" s="8"/>
      <c r="CP52" s="8" t="s">
        <v>254</v>
      </c>
      <c r="CQ52" s="8"/>
      <c r="CR52" s="8"/>
      <c r="CS52" s="8"/>
      <c r="CT52" s="8"/>
      <c r="CU52" s="8"/>
      <c r="CV52" s="8"/>
      <c r="CW52" s="8"/>
      <c r="CX52" s="8"/>
      <c r="CY52" s="8"/>
      <c r="CZ52" s="8"/>
      <c r="DA52" s="8"/>
      <c r="DB52" s="8"/>
      <c r="DC52" s="8"/>
      <c r="DD52" s="8"/>
      <c r="DE52" s="8"/>
      <c r="DF52" s="8"/>
      <c r="DG52" s="8"/>
      <c r="DH52" s="8"/>
      <c r="DI52" s="8"/>
      <c r="DJ52" s="8"/>
      <c r="DK52" s="8"/>
      <c r="DL52" s="8" t="s">
        <v>259</v>
      </c>
      <c r="DM52" s="8" t="s">
        <v>246</v>
      </c>
      <c r="DN52" s="8" t="s">
        <v>354</v>
      </c>
      <c r="DO52" s="8" t="s">
        <v>733</v>
      </c>
      <c r="DP52" s="8" t="s">
        <v>282</v>
      </c>
    </row>
    <row r="53" spans="1:120" s="2" customFormat="1" ht="18" customHeight="1">
      <c r="A53" s="9" t="s">
        <v>1914</v>
      </c>
      <c r="B53" s="9" t="s">
        <v>2121</v>
      </c>
      <c r="C53" s="9" t="s">
        <v>2122</v>
      </c>
      <c r="D53" s="10" t="s">
        <v>265</v>
      </c>
      <c r="E53" s="10" t="s">
        <v>2123</v>
      </c>
      <c r="F53" s="10" t="s">
        <v>242</v>
      </c>
      <c r="G53" s="10" t="s">
        <v>243</v>
      </c>
      <c r="H53" s="8"/>
      <c r="I53" s="8"/>
      <c r="J53" s="22" t="s">
        <v>257</v>
      </c>
      <c r="K53" s="22"/>
      <c r="L53" s="22" t="s">
        <v>256</v>
      </c>
      <c r="M53" s="22"/>
      <c r="N53" s="22"/>
      <c r="O53" s="22"/>
      <c r="P53" s="22" t="s">
        <v>255</v>
      </c>
      <c r="Q53" s="22"/>
      <c r="R53" s="22"/>
      <c r="S53" s="22"/>
      <c r="T53" s="22" t="s">
        <v>254</v>
      </c>
      <c r="U53" s="22"/>
      <c r="V53" s="22"/>
      <c r="W53" s="22"/>
      <c r="X53" s="22" t="s">
        <v>258</v>
      </c>
      <c r="Y53" s="22"/>
      <c r="Z53" s="8" t="s">
        <v>256</v>
      </c>
      <c r="AA53" s="8"/>
      <c r="AB53" s="8" t="s">
        <v>254</v>
      </c>
      <c r="AC53" s="8"/>
      <c r="AD53" s="8" t="s">
        <v>255</v>
      </c>
      <c r="AE53" s="8"/>
      <c r="AF53" s="8" t="s">
        <v>256</v>
      </c>
      <c r="AG53" s="8"/>
      <c r="AH53" s="8" t="s">
        <v>255</v>
      </c>
      <c r="AI53" s="8"/>
      <c r="AJ53" s="8" t="s">
        <v>255</v>
      </c>
      <c r="AK53" s="8"/>
      <c r="AL53" s="8" t="s">
        <v>256</v>
      </c>
      <c r="AM53" s="8"/>
      <c r="AN53" s="8" t="s">
        <v>255</v>
      </c>
      <c r="AO53" s="8"/>
      <c r="AP53" s="8" t="s">
        <v>255</v>
      </c>
      <c r="AQ53" s="8"/>
      <c r="AR53" s="8" t="s">
        <v>256</v>
      </c>
      <c r="AS53" s="8"/>
      <c r="AT53" s="8" t="s">
        <v>254</v>
      </c>
      <c r="AU53" s="8"/>
      <c r="AV53" s="8" t="s">
        <v>254</v>
      </c>
      <c r="AW53" s="8"/>
      <c r="AX53" s="8" t="s">
        <v>254</v>
      </c>
      <c r="AY53" s="8"/>
      <c r="AZ53" s="8" t="s">
        <v>254</v>
      </c>
      <c r="BA53" s="8"/>
      <c r="BB53" s="8" t="s">
        <v>254</v>
      </c>
      <c r="BC53" s="8"/>
      <c r="BD53" s="8"/>
      <c r="BE53" s="8"/>
      <c r="BF53" s="8"/>
      <c r="BG53" s="8"/>
      <c r="BH53" s="8"/>
      <c r="BI53" s="8"/>
      <c r="BJ53" s="8"/>
      <c r="BK53" s="8"/>
      <c r="BL53" s="8"/>
      <c r="BM53" s="8"/>
      <c r="BN53" s="8" t="s">
        <v>256</v>
      </c>
      <c r="BO53" s="8"/>
      <c r="BP53" s="8" t="s">
        <v>257</v>
      </c>
      <c r="BQ53" s="8"/>
      <c r="BR53" s="8" t="s">
        <v>256</v>
      </c>
      <c r="BS53" s="8"/>
      <c r="BT53" s="8" t="s">
        <v>257</v>
      </c>
      <c r="BU53" s="8"/>
      <c r="BV53" s="8" t="s">
        <v>256</v>
      </c>
      <c r="BW53" s="8"/>
      <c r="BX53" s="8"/>
      <c r="BY53" s="8"/>
      <c r="BZ53" s="8"/>
      <c r="CA53" s="8"/>
      <c r="CB53" s="8"/>
      <c r="CC53" s="8"/>
      <c r="CD53" s="8"/>
      <c r="CE53" s="8"/>
      <c r="CF53" s="8"/>
      <c r="CG53" s="8"/>
      <c r="CH53" s="8" t="s">
        <v>254</v>
      </c>
      <c r="CI53" s="8"/>
      <c r="CJ53" s="8" t="s">
        <v>254</v>
      </c>
      <c r="CK53" s="8"/>
      <c r="CL53" s="8" t="s">
        <v>254</v>
      </c>
      <c r="CM53" s="8"/>
      <c r="CN53" s="8" t="s">
        <v>254</v>
      </c>
      <c r="CO53" s="8"/>
      <c r="CP53" s="8" t="s">
        <v>254</v>
      </c>
      <c r="CQ53" s="8"/>
      <c r="CR53" s="8"/>
      <c r="CS53" s="8"/>
      <c r="CT53" s="8"/>
      <c r="CU53" s="8"/>
      <c r="CV53" s="8"/>
      <c r="CW53" s="8"/>
      <c r="CX53" s="8"/>
      <c r="CY53" s="8"/>
      <c r="CZ53" s="8"/>
      <c r="DA53" s="8"/>
      <c r="DB53" s="8" t="s">
        <v>254</v>
      </c>
      <c r="DC53" s="8"/>
      <c r="DD53" s="8" t="s">
        <v>256</v>
      </c>
      <c r="DE53" s="8"/>
      <c r="DF53" s="8" t="s">
        <v>256</v>
      </c>
      <c r="DG53" s="8"/>
      <c r="DH53" s="8" t="s">
        <v>255</v>
      </c>
      <c r="DI53" s="8"/>
      <c r="DJ53" s="8" t="s">
        <v>254</v>
      </c>
      <c r="DK53" s="8"/>
      <c r="DL53" s="8" t="s">
        <v>267</v>
      </c>
      <c r="DM53" s="8" t="s">
        <v>268</v>
      </c>
      <c r="DN53" s="8" t="s">
        <v>269</v>
      </c>
      <c r="DO53" s="8" t="s">
        <v>248</v>
      </c>
      <c r="DP53" s="8" t="s">
        <v>295</v>
      </c>
    </row>
    <row r="54" spans="1:120" s="2" customFormat="1" ht="18" customHeight="1">
      <c r="A54" s="11" t="s">
        <v>1914</v>
      </c>
      <c r="B54" s="11" t="s">
        <v>2124</v>
      </c>
      <c r="C54" s="11" t="s">
        <v>2125</v>
      </c>
      <c r="D54" s="12" t="s">
        <v>265</v>
      </c>
      <c r="E54" s="12" t="s">
        <v>2126</v>
      </c>
      <c r="F54" s="12" t="s">
        <v>258</v>
      </c>
      <c r="G54" s="12" t="s">
        <v>300</v>
      </c>
      <c r="H54" s="8" t="s">
        <v>2127</v>
      </c>
      <c r="I54" s="8"/>
      <c r="J54" s="22"/>
      <c r="K54" s="22"/>
      <c r="L54" s="22"/>
      <c r="M54" s="22"/>
      <c r="N54" s="22" t="s">
        <v>254</v>
      </c>
      <c r="O54" s="22"/>
      <c r="P54" s="22"/>
      <c r="Q54" s="22"/>
      <c r="R54" s="22" t="s">
        <v>257</v>
      </c>
      <c r="S54" s="22"/>
      <c r="T54" s="22" t="s">
        <v>255</v>
      </c>
      <c r="U54" s="22"/>
      <c r="V54" s="22" t="s">
        <v>256</v>
      </c>
      <c r="W54" s="22"/>
      <c r="X54" s="22" t="s">
        <v>258</v>
      </c>
      <c r="Y54" s="22"/>
      <c r="Z54" s="8" t="s">
        <v>256</v>
      </c>
      <c r="AA54" s="8"/>
      <c r="AB54" s="8" t="s">
        <v>254</v>
      </c>
      <c r="AC54" s="8"/>
      <c r="AD54" s="8" t="s">
        <v>256</v>
      </c>
      <c r="AE54" s="8"/>
      <c r="AF54" s="8" t="s">
        <v>256</v>
      </c>
      <c r="AG54" s="8"/>
      <c r="AH54" s="8" t="s">
        <v>255</v>
      </c>
      <c r="AI54" s="8"/>
      <c r="AJ54" s="8"/>
      <c r="AK54" s="8"/>
      <c r="AL54" s="8"/>
      <c r="AM54" s="8"/>
      <c r="AN54" s="8"/>
      <c r="AO54" s="8"/>
      <c r="AP54" s="8"/>
      <c r="AQ54" s="8"/>
      <c r="AR54" s="8"/>
      <c r="AS54" s="8"/>
      <c r="AT54" s="8"/>
      <c r="AU54" s="8"/>
      <c r="AV54" s="8"/>
      <c r="AW54" s="8"/>
      <c r="AX54" s="8"/>
      <c r="AY54" s="8"/>
      <c r="AZ54" s="8"/>
      <c r="BA54" s="8"/>
      <c r="BB54" s="8"/>
      <c r="BC54" s="8"/>
      <c r="BD54" s="8" t="s">
        <v>258</v>
      </c>
      <c r="BE54" s="8"/>
      <c r="BF54" s="8"/>
      <c r="BG54" s="8"/>
      <c r="BH54" s="8"/>
      <c r="BI54" s="8"/>
      <c r="BJ54" s="8"/>
      <c r="BK54" s="8"/>
      <c r="BL54" s="8"/>
      <c r="BM54" s="8"/>
      <c r="BN54" s="8"/>
      <c r="BO54" s="8"/>
      <c r="BP54" s="8"/>
      <c r="BQ54" s="8"/>
      <c r="BR54" s="8"/>
      <c r="BS54" s="8"/>
      <c r="BT54" s="8"/>
      <c r="BU54" s="8"/>
      <c r="BV54" s="8"/>
      <c r="BW54" s="8"/>
      <c r="BX54" s="8" t="s">
        <v>258</v>
      </c>
      <c r="BY54" s="8"/>
      <c r="BZ54" s="8"/>
      <c r="CA54" s="8"/>
      <c r="CB54" s="8"/>
      <c r="CC54" s="8"/>
      <c r="CD54" s="8"/>
      <c r="CE54" s="8"/>
      <c r="CF54" s="8"/>
      <c r="CG54" s="8"/>
      <c r="CH54" s="8" t="s">
        <v>255</v>
      </c>
      <c r="CI54" s="8"/>
      <c r="CJ54" s="8"/>
      <c r="CK54" s="8"/>
      <c r="CL54" s="8"/>
      <c r="CM54" s="8"/>
      <c r="CN54" s="8"/>
      <c r="CO54" s="8"/>
      <c r="CP54" s="8"/>
      <c r="CQ54" s="8"/>
      <c r="CR54" s="8" t="s">
        <v>254</v>
      </c>
      <c r="CS54" s="8"/>
      <c r="CT54" s="8"/>
      <c r="CU54" s="8"/>
      <c r="CV54" s="8"/>
      <c r="CW54" s="8"/>
      <c r="CX54" s="8"/>
      <c r="CY54" s="8"/>
      <c r="CZ54" s="8"/>
      <c r="DA54" s="8"/>
      <c r="DB54" s="8" t="s">
        <v>255</v>
      </c>
      <c r="DC54" s="8"/>
      <c r="DD54" s="8"/>
      <c r="DE54" s="8"/>
      <c r="DF54" s="8"/>
      <c r="DG54" s="8"/>
      <c r="DH54" s="8"/>
      <c r="DI54" s="8"/>
      <c r="DJ54" s="8"/>
      <c r="DK54" s="8"/>
      <c r="DL54" s="8" t="s">
        <v>259</v>
      </c>
      <c r="DM54" s="8" t="s">
        <v>1502</v>
      </c>
      <c r="DN54" s="8" t="s">
        <v>290</v>
      </c>
      <c r="DO54" s="8" t="s">
        <v>261</v>
      </c>
      <c r="DP54" s="8" t="s">
        <v>271</v>
      </c>
    </row>
    <row r="55" spans="1:120" s="2" customFormat="1" ht="18" customHeight="1">
      <c r="A55" s="9" t="s">
        <v>1914</v>
      </c>
      <c r="B55" s="9" t="s">
        <v>2128</v>
      </c>
      <c r="C55" s="9" t="s">
        <v>2129</v>
      </c>
      <c r="D55" s="10" t="s">
        <v>1362</v>
      </c>
      <c r="E55" s="10" t="s">
        <v>2130</v>
      </c>
      <c r="F55" s="10" t="s">
        <v>258</v>
      </c>
      <c r="G55" s="10" t="s">
        <v>243</v>
      </c>
      <c r="H55" s="8" t="s">
        <v>2131</v>
      </c>
      <c r="I55" s="8"/>
      <c r="J55" s="22" t="s">
        <v>257</v>
      </c>
      <c r="K55" s="22"/>
      <c r="L55" s="22"/>
      <c r="M55" s="22"/>
      <c r="N55" s="22" t="s">
        <v>254</v>
      </c>
      <c r="O55" s="22"/>
      <c r="P55" s="22"/>
      <c r="Q55" s="22"/>
      <c r="R55" s="22" t="s">
        <v>258</v>
      </c>
      <c r="S55" s="22"/>
      <c r="T55" s="22" t="s">
        <v>255</v>
      </c>
      <c r="U55" s="22"/>
      <c r="V55" s="22"/>
      <c r="W55" s="22"/>
      <c r="X55" s="22" t="s">
        <v>256</v>
      </c>
      <c r="Y55" s="22"/>
      <c r="Z55" s="8" t="s">
        <v>258</v>
      </c>
      <c r="AA55" s="8"/>
      <c r="AB55" s="8"/>
      <c r="AC55" s="8"/>
      <c r="AD55" s="8" t="s">
        <v>254</v>
      </c>
      <c r="AE55" s="8"/>
      <c r="AF55" s="8"/>
      <c r="AG55" s="8"/>
      <c r="AH55" s="8" t="s">
        <v>254</v>
      </c>
      <c r="AI55" s="8"/>
      <c r="AJ55" s="8" t="s">
        <v>256</v>
      </c>
      <c r="AK55" s="8"/>
      <c r="AL55" s="8" t="s">
        <v>257</v>
      </c>
      <c r="AM55" s="8"/>
      <c r="AN55" s="8" t="s">
        <v>255</v>
      </c>
      <c r="AO55" s="8"/>
      <c r="AP55" s="8" t="s">
        <v>257</v>
      </c>
      <c r="AQ55" s="8"/>
      <c r="AR55" s="8" t="s">
        <v>256</v>
      </c>
      <c r="AS55" s="8"/>
      <c r="AT55" s="8"/>
      <c r="AU55" s="8"/>
      <c r="AV55" s="8"/>
      <c r="AW55" s="8"/>
      <c r="AX55" s="8"/>
      <c r="AY55" s="8"/>
      <c r="AZ55" s="8"/>
      <c r="BA55" s="8"/>
      <c r="BB55" s="8"/>
      <c r="BC55" s="8"/>
      <c r="BD55" s="8" t="s">
        <v>254</v>
      </c>
      <c r="BE55" s="8"/>
      <c r="BF55" s="8" t="s">
        <v>254</v>
      </c>
      <c r="BG55" s="8"/>
      <c r="BH55" s="8" t="s">
        <v>254</v>
      </c>
      <c r="BI55" s="8"/>
      <c r="BJ55" s="8" t="s">
        <v>254</v>
      </c>
      <c r="BK55" s="8"/>
      <c r="BL55" s="8" t="s">
        <v>255</v>
      </c>
      <c r="BM55" s="8"/>
      <c r="BN55" s="8"/>
      <c r="BO55" s="8"/>
      <c r="BP55" s="8"/>
      <c r="BQ55" s="8"/>
      <c r="BR55" s="8"/>
      <c r="BS55" s="8"/>
      <c r="BT55" s="8"/>
      <c r="BU55" s="8"/>
      <c r="BV55" s="8"/>
      <c r="BW55" s="8"/>
      <c r="BX55" s="8" t="s">
        <v>256</v>
      </c>
      <c r="BY55" s="8"/>
      <c r="BZ55" s="8" t="s">
        <v>257</v>
      </c>
      <c r="CA55" s="8"/>
      <c r="CB55" s="8" t="s">
        <v>254</v>
      </c>
      <c r="CC55" s="8"/>
      <c r="CD55" s="8" t="s">
        <v>256</v>
      </c>
      <c r="CE55" s="8"/>
      <c r="CF55" s="8" t="s">
        <v>256</v>
      </c>
      <c r="CG55" s="8"/>
      <c r="CH55" s="8" t="s">
        <v>254</v>
      </c>
      <c r="CI55" s="8"/>
      <c r="CJ55" s="8" t="s">
        <v>254</v>
      </c>
      <c r="CK55" s="8"/>
      <c r="CL55" s="8" t="s">
        <v>254</v>
      </c>
      <c r="CM55" s="8"/>
      <c r="CN55" s="8" t="s">
        <v>254</v>
      </c>
      <c r="CO55" s="8"/>
      <c r="CP55" s="8" t="s">
        <v>254</v>
      </c>
      <c r="CQ55" s="8"/>
      <c r="CR55" s="8"/>
      <c r="CS55" s="8"/>
      <c r="CT55" s="8"/>
      <c r="CU55" s="8"/>
      <c r="CV55" s="8"/>
      <c r="CW55" s="8"/>
      <c r="CX55" s="8"/>
      <c r="CY55" s="8"/>
      <c r="CZ55" s="8"/>
      <c r="DA55" s="8"/>
      <c r="DB55" s="8" t="s">
        <v>254</v>
      </c>
      <c r="DC55" s="8"/>
      <c r="DD55" s="8" t="s">
        <v>255</v>
      </c>
      <c r="DE55" s="8"/>
      <c r="DF55" s="8" t="s">
        <v>254</v>
      </c>
      <c r="DG55" s="8"/>
      <c r="DH55" s="8" t="s">
        <v>257</v>
      </c>
      <c r="DI55" s="8"/>
      <c r="DJ55" s="8" t="s">
        <v>257</v>
      </c>
      <c r="DK55" s="8"/>
      <c r="DL55" s="8" t="s">
        <v>332</v>
      </c>
      <c r="DM55" s="8" t="s">
        <v>246</v>
      </c>
      <c r="DN55" s="8" t="s">
        <v>247</v>
      </c>
      <c r="DO55" s="8" t="s">
        <v>248</v>
      </c>
      <c r="DP55" s="8" t="s">
        <v>295</v>
      </c>
    </row>
    <row r="56" spans="1:120" s="2" customFormat="1" ht="18" customHeight="1">
      <c r="A56" s="11" t="s">
        <v>1914</v>
      </c>
      <c r="B56" s="11" t="s">
        <v>2132</v>
      </c>
      <c r="C56" s="11" t="s">
        <v>2133</v>
      </c>
      <c r="D56" s="12" t="s">
        <v>265</v>
      </c>
      <c r="E56" s="12" t="s">
        <v>2134</v>
      </c>
      <c r="F56" s="12" t="s">
        <v>242</v>
      </c>
      <c r="G56" s="12" t="s">
        <v>243</v>
      </c>
      <c r="H56" s="8"/>
      <c r="I56" s="8"/>
      <c r="J56" s="22" t="s">
        <v>256</v>
      </c>
      <c r="K56" s="22"/>
      <c r="L56" s="22" t="s">
        <v>257</v>
      </c>
      <c r="M56" s="22"/>
      <c r="N56" s="22" t="s">
        <v>254</v>
      </c>
      <c r="O56" s="22"/>
      <c r="P56" s="22"/>
      <c r="Q56" s="22"/>
      <c r="R56" s="22" t="s">
        <v>255</v>
      </c>
      <c r="S56" s="22"/>
      <c r="T56" s="22"/>
      <c r="U56" s="22"/>
      <c r="V56" s="22"/>
      <c r="W56" s="22"/>
      <c r="X56" s="22" t="s">
        <v>258</v>
      </c>
      <c r="Y56" s="22"/>
      <c r="Z56" s="8" t="s">
        <v>257</v>
      </c>
      <c r="AA56" s="8"/>
      <c r="AB56" s="8" t="s">
        <v>254</v>
      </c>
      <c r="AC56" s="8"/>
      <c r="AD56" s="8" t="s">
        <v>256</v>
      </c>
      <c r="AE56" s="8"/>
      <c r="AF56" s="8" t="s">
        <v>258</v>
      </c>
      <c r="AG56" s="8"/>
      <c r="AH56" s="8" t="s">
        <v>257</v>
      </c>
      <c r="AI56" s="8"/>
      <c r="AJ56" s="8" t="s">
        <v>255</v>
      </c>
      <c r="AK56" s="8"/>
      <c r="AL56" s="8" t="s">
        <v>256</v>
      </c>
      <c r="AM56" s="8"/>
      <c r="AN56" s="8" t="s">
        <v>255</v>
      </c>
      <c r="AO56" s="8"/>
      <c r="AP56" s="8" t="s">
        <v>255</v>
      </c>
      <c r="AQ56" s="8"/>
      <c r="AR56" s="8" t="s">
        <v>257</v>
      </c>
      <c r="AS56" s="8"/>
      <c r="AT56" s="8" t="s">
        <v>255</v>
      </c>
      <c r="AU56" s="8"/>
      <c r="AV56" s="8" t="s">
        <v>254</v>
      </c>
      <c r="AW56" s="8"/>
      <c r="AX56" s="8" t="s">
        <v>254</v>
      </c>
      <c r="AY56" s="8"/>
      <c r="AZ56" s="8" t="s">
        <v>255</v>
      </c>
      <c r="BA56" s="8"/>
      <c r="BB56" s="8" t="s">
        <v>255</v>
      </c>
      <c r="BC56" s="8"/>
      <c r="BD56" s="8" t="s">
        <v>255</v>
      </c>
      <c r="BE56" s="8"/>
      <c r="BF56" s="8" t="s">
        <v>255</v>
      </c>
      <c r="BG56" s="8"/>
      <c r="BH56" s="8" t="s">
        <v>256</v>
      </c>
      <c r="BI56" s="8"/>
      <c r="BJ56" s="8" t="s">
        <v>255</v>
      </c>
      <c r="BK56" s="8"/>
      <c r="BL56" s="8" t="s">
        <v>255</v>
      </c>
      <c r="BM56" s="8"/>
      <c r="BN56" s="8"/>
      <c r="BO56" s="8"/>
      <c r="BP56" s="8"/>
      <c r="BQ56" s="8"/>
      <c r="BR56" s="8"/>
      <c r="BS56" s="8"/>
      <c r="BT56" s="8"/>
      <c r="BU56" s="8"/>
      <c r="BV56" s="8"/>
      <c r="BW56" s="8"/>
      <c r="BX56" s="8" t="s">
        <v>255</v>
      </c>
      <c r="BY56" s="8"/>
      <c r="BZ56" s="8" t="s">
        <v>255</v>
      </c>
      <c r="CA56" s="8"/>
      <c r="CB56" s="8" t="s">
        <v>255</v>
      </c>
      <c r="CC56" s="8"/>
      <c r="CD56" s="8" t="s">
        <v>256</v>
      </c>
      <c r="CE56" s="8"/>
      <c r="CF56" s="8" t="s">
        <v>255</v>
      </c>
      <c r="CG56" s="8"/>
      <c r="CH56" s="8"/>
      <c r="CI56" s="8"/>
      <c r="CJ56" s="8"/>
      <c r="CK56" s="8"/>
      <c r="CL56" s="8"/>
      <c r="CM56" s="8"/>
      <c r="CN56" s="8"/>
      <c r="CO56" s="8"/>
      <c r="CP56" s="8"/>
      <c r="CQ56" s="8"/>
      <c r="CR56" s="8"/>
      <c r="CS56" s="8"/>
      <c r="CT56" s="8"/>
      <c r="CU56" s="8"/>
      <c r="CV56" s="8"/>
      <c r="CW56" s="8"/>
      <c r="CX56" s="8"/>
      <c r="CY56" s="8"/>
      <c r="CZ56" s="8"/>
      <c r="DA56" s="8"/>
      <c r="DB56" s="8" t="s">
        <v>254</v>
      </c>
      <c r="DC56" s="8"/>
      <c r="DD56" s="8" t="s">
        <v>256</v>
      </c>
      <c r="DE56" s="8"/>
      <c r="DF56" s="8" t="s">
        <v>254</v>
      </c>
      <c r="DG56" s="8"/>
      <c r="DH56" s="8" t="s">
        <v>254</v>
      </c>
      <c r="DI56" s="8"/>
      <c r="DJ56" s="8" t="s">
        <v>257</v>
      </c>
      <c r="DK56" s="8"/>
      <c r="DL56" s="8" t="s">
        <v>289</v>
      </c>
      <c r="DM56" s="8" t="s">
        <v>268</v>
      </c>
      <c r="DN56" s="8" t="s">
        <v>247</v>
      </c>
      <c r="DO56" s="8" t="s">
        <v>281</v>
      </c>
      <c r="DP56" s="8" t="s">
        <v>282</v>
      </c>
    </row>
    <row r="57" spans="1:120" s="2" customFormat="1" ht="18" customHeight="1">
      <c r="A57" s="9" t="s">
        <v>1914</v>
      </c>
      <c r="B57" s="9" t="s">
        <v>2135</v>
      </c>
      <c r="C57" s="9" t="s">
        <v>2136</v>
      </c>
      <c r="D57" s="10" t="s">
        <v>352</v>
      </c>
      <c r="E57" s="10" t="s">
        <v>2137</v>
      </c>
      <c r="F57" s="10" t="s">
        <v>242</v>
      </c>
      <c r="G57" s="10" t="s">
        <v>243</v>
      </c>
      <c r="H57" s="8" t="s">
        <v>2138</v>
      </c>
      <c r="I57" s="8"/>
      <c r="J57" s="22" t="s">
        <v>256</v>
      </c>
      <c r="K57" s="22"/>
      <c r="L57" s="22" t="s">
        <v>255</v>
      </c>
      <c r="M57" s="22"/>
      <c r="N57" s="22" t="s">
        <v>254</v>
      </c>
      <c r="O57" s="22"/>
      <c r="P57" s="22"/>
      <c r="Q57" s="22"/>
      <c r="R57" s="22" t="s">
        <v>257</v>
      </c>
      <c r="S57" s="22"/>
      <c r="T57" s="22" t="s">
        <v>258</v>
      </c>
      <c r="U57" s="22"/>
      <c r="V57" s="22"/>
      <c r="W57" s="22"/>
      <c r="X57" s="22"/>
      <c r="Y57" s="22"/>
      <c r="Z57" s="8" t="s">
        <v>256</v>
      </c>
      <c r="AA57" s="8" t="s">
        <v>2139</v>
      </c>
      <c r="AB57" s="8" t="s">
        <v>256</v>
      </c>
      <c r="AC57" s="8"/>
      <c r="AD57" s="8" t="s">
        <v>254</v>
      </c>
      <c r="AE57" s="8"/>
      <c r="AF57" s="8" t="s">
        <v>255</v>
      </c>
      <c r="AG57" s="8"/>
      <c r="AH57" s="8" t="s">
        <v>254</v>
      </c>
      <c r="AI57" s="8"/>
      <c r="AJ57" s="8" t="s">
        <v>254</v>
      </c>
      <c r="AK57" s="8"/>
      <c r="AL57" s="8" t="s">
        <v>256</v>
      </c>
      <c r="AM57" s="8"/>
      <c r="AN57" s="8" t="s">
        <v>254</v>
      </c>
      <c r="AO57" s="8"/>
      <c r="AP57" s="8" t="s">
        <v>254</v>
      </c>
      <c r="AQ57" s="8"/>
      <c r="AR57" s="8" t="s">
        <v>254</v>
      </c>
      <c r="AS57" s="8"/>
      <c r="AT57" s="8" t="s">
        <v>254</v>
      </c>
      <c r="AU57" s="8"/>
      <c r="AV57" s="8" t="s">
        <v>254</v>
      </c>
      <c r="AW57" s="8"/>
      <c r="AX57" s="8" t="s">
        <v>254</v>
      </c>
      <c r="AY57" s="8"/>
      <c r="AZ57" s="8" t="s">
        <v>254</v>
      </c>
      <c r="BA57" s="8"/>
      <c r="BB57" s="8" t="s">
        <v>254</v>
      </c>
      <c r="BC57" s="8"/>
      <c r="BD57" s="8" t="s">
        <v>254</v>
      </c>
      <c r="BE57" s="8"/>
      <c r="BF57" s="8" t="s">
        <v>254</v>
      </c>
      <c r="BG57" s="8"/>
      <c r="BH57" s="8" t="s">
        <v>256</v>
      </c>
      <c r="BI57" s="8"/>
      <c r="BJ57" s="8" t="s">
        <v>256</v>
      </c>
      <c r="BK57" s="8"/>
      <c r="BL57" s="8" t="s">
        <v>254</v>
      </c>
      <c r="BM57" s="8"/>
      <c r="BN57" s="8"/>
      <c r="BO57" s="8"/>
      <c r="BP57" s="8"/>
      <c r="BQ57" s="8"/>
      <c r="BR57" s="8"/>
      <c r="BS57" s="8"/>
      <c r="BT57" s="8"/>
      <c r="BU57" s="8"/>
      <c r="BV57" s="8"/>
      <c r="BW57" s="8"/>
      <c r="BX57" s="8" t="s">
        <v>254</v>
      </c>
      <c r="BY57" s="8"/>
      <c r="BZ57" s="8" t="s">
        <v>254</v>
      </c>
      <c r="CA57" s="8"/>
      <c r="CB57" s="8" t="s">
        <v>255</v>
      </c>
      <c r="CC57" s="8"/>
      <c r="CD57" s="8" t="s">
        <v>254</v>
      </c>
      <c r="CE57" s="8"/>
      <c r="CF57" s="8" t="s">
        <v>254</v>
      </c>
      <c r="CG57" s="8"/>
      <c r="CH57" s="8" t="s">
        <v>254</v>
      </c>
      <c r="CI57" s="8"/>
      <c r="CJ57" s="8" t="s">
        <v>254</v>
      </c>
      <c r="CK57" s="8"/>
      <c r="CL57" s="8" t="s">
        <v>254</v>
      </c>
      <c r="CM57" s="8"/>
      <c r="CN57" s="8" t="s">
        <v>254</v>
      </c>
      <c r="CO57" s="8"/>
      <c r="CP57" s="8" t="s">
        <v>254</v>
      </c>
      <c r="CQ57" s="8"/>
      <c r="CR57" s="8"/>
      <c r="CS57" s="8"/>
      <c r="CT57" s="8"/>
      <c r="CU57" s="8"/>
      <c r="CV57" s="8"/>
      <c r="CW57" s="8"/>
      <c r="CX57" s="8"/>
      <c r="CY57" s="8"/>
      <c r="CZ57" s="8"/>
      <c r="DA57" s="8"/>
      <c r="DB57" s="8"/>
      <c r="DC57" s="8"/>
      <c r="DD57" s="8"/>
      <c r="DE57" s="8"/>
      <c r="DF57" s="8"/>
      <c r="DG57" s="8"/>
      <c r="DH57" s="8"/>
      <c r="DI57" s="8"/>
      <c r="DJ57" s="8"/>
      <c r="DK57" s="8"/>
      <c r="DL57" s="8" t="s">
        <v>289</v>
      </c>
      <c r="DM57" s="8" t="s">
        <v>268</v>
      </c>
      <c r="DN57" s="8" t="s">
        <v>290</v>
      </c>
      <c r="DO57" s="8" t="s">
        <v>428</v>
      </c>
      <c r="DP57" s="8" t="s">
        <v>295</v>
      </c>
    </row>
    <row r="58" spans="1:120" s="2" customFormat="1" ht="18" customHeight="1">
      <c r="A58" s="11" t="s">
        <v>1914</v>
      </c>
      <c r="B58" s="11" t="s">
        <v>2140</v>
      </c>
      <c r="C58" s="11" t="s">
        <v>2141</v>
      </c>
      <c r="D58" s="12" t="s">
        <v>265</v>
      </c>
      <c r="E58" s="12" t="s">
        <v>2142</v>
      </c>
      <c r="F58" s="12" t="s">
        <v>242</v>
      </c>
      <c r="G58" s="12" t="s">
        <v>243</v>
      </c>
      <c r="H58" s="8" t="s">
        <v>2143</v>
      </c>
      <c r="I58" s="8"/>
      <c r="J58" s="22"/>
      <c r="K58" s="22"/>
      <c r="L58" s="22"/>
      <c r="M58" s="22"/>
      <c r="N58" s="22" t="s">
        <v>256</v>
      </c>
      <c r="O58" s="22"/>
      <c r="P58" s="22" t="s">
        <v>255</v>
      </c>
      <c r="Q58" s="22"/>
      <c r="R58" s="22" t="s">
        <v>254</v>
      </c>
      <c r="S58" s="22"/>
      <c r="T58" s="22" t="s">
        <v>257</v>
      </c>
      <c r="U58" s="22"/>
      <c r="V58" s="22"/>
      <c r="W58" s="22"/>
      <c r="X58" s="22" t="s">
        <v>258</v>
      </c>
      <c r="Y58" s="22"/>
      <c r="Z58" s="8"/>
      <c r="AA58" s="8"/>
      <c r="AB58" s="8"/>
      <c r="AC58" s="8"/>
      <c r="AD58" s="8"/>
      <c r="AE58" s="8"/>
      <c r="AF58" s="8"/>
      <c r="AG58" s="8"/>
      <c r="AH58" s="8" t="s">
        <v>254</v>
      </c>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t="s">
        <v>254</v>
      </c>
      <c r="BK58" s="8"/>
      <c r="BL58" s="8"/>
      <c r="BM58" s="8"/>
      <c r="BN58" s="8" t="s">
        <v>254</v>
      </c>
      <c r="BO58" s="8"/>
      <c r="BP58" s="8" t="s">
        <v>254</v>
      </c>
      <c r="BQ58" s="8"/>
      <c r="BR58" s="8" t="s">
        <v>254</v>
      </c>
      <c r="BS58" s="8"/>
      <c r="BT58" s="8" t="s">
        <v>254</v>
      </c>
      <c r="BU58" s="8"/>
      <c r="BV58" s="8" t="s">
        <v>254</v>
      </c>
      <c r="BW58" s="8"/>
      <c r="BX58" s="8"/>
      <c r="BY58" s="8"/>
      <c r="BZ58" s="8"/>
      <c r="CA58" s="8"/>
      <c r="CB58" s="8" t="s">
        <v>254</v>
      </c>
      <c r="CC58" s="8"/>
      <c r="CD58" s="8" t="s">
        <v>254</v>
      </c>
      <c r="CE58" s="8"/>
      <c r="CF58" s="8" t="s">
        <v>254</v>
      </c>
      <c r="CG58" s="8"/>
      <c r="CH58" s="8" t="s">
        <v>254</v>
      </c>
      <c r="CI58" s="8"/>
      <c r="CJ58" s="8" t="s">
        <v>254</v>
      </c>
      <c r="CK58" s="8"/>
      <c r="CL58" s="8"/>
      <c r="CM58" s="8"/>
      <c r="CN58" s="8"/>
      <c r="CO58" s="8"/>
      <c r="CP58" s="8" t="s">
        <v>254</v>
      </c>
      <c r="CQ58" s="8"/>
      <c r="CR58" s="8"/>
      <c r="CS58" s="8"/>
      <c r="CT58" s="8"/>
      <c r="CU58" s="8"/>
      <c r="CV58" s="8"/>
      <c r="CW58" s="8"/>
      <c r="CX58" s="8"/>
      <c r="CY58" s="8"/>
      <c r="CZ58" s="8"/>
      <c r="DA58" s="8"/>
      <c r="DB58" s="8" t="s">
        <v>254</v>
      </c>
      <c r="DC58" s="8"/>
      <c r="DD58" s="8" t="s">
        <v>254</v>
      </c>
      <c r="DE58" s="8"/>
      <c r="DF58" s="8" t="s">
        <v>254</v>
      </c>
      <c r="DG58" s="8"/>
      <c r="DH58" s="8" t="s">
        <v>254</v>
      </c>
      <c r="DI58" s="8"/>
      <c r="DJ58" s="8" t="s">
        <v>254</v>
      </c>
      <c r="DK58" s="8"/>
      <c r="DL58" s="8" t="s">
        <v>289</v>
      </c>
      <c r="DM58" s="8" t="s">
        <v>268</v>
      </c>
      <c r="DN58" s="8" t="s">
        <v>269</v>
      </c>
      <c r="DO58" s="8" t="s">
        <v>291</v>
      </c>
      <c r="DP58" s="8" t="s">
        <v>262</v>
      </c>
    </row>
    <row r="59" spans="1:120" s="2" customFormat="1" ht="18" customHeight="1">
      <c r="A59" s="9" t="s">
        <v>1914</v>
      </c>
      <c r="B59" s="9" t="s">
        <v>2144</v>
      </c>
      <c r="C59" s="9" t="s">
        <v>2145</v>
      </c>
      <c r="D59" s="10" t="s">
        <v>546</v>
      </c>
      <c r="E59" s="10" t="s">
        <v>2146</v>
      </c>
      <c r="F59" s="10" t="s">
        <v>258</v>
      </c>
      <c r="G59" s="10" t="s">
        <v>300</v>
      </c>
      <c r="H59" s="8"/>
      <c r="I59" s="8"/>
      <c r="J59" s="22" t="s">
        <v>255</v>
      </c>
      <c r="K59" s="22"/>
      <c r="L59" s="22"/>
      <c r="M59" s="22"/>
      <c r="N59" s="22" t="s">
        <v>257</v>
      </c>
      <c r="O59" s="22"/>
      <c r="P59" s="22"/>
      <c r="Q59" s="22"/>
      <c r="R59" s="22" t="s">
        <v>258</v>
      </c>
      <c r="S59" s="22"/>
      <c r="T59" s="22" t="s">
        <v>254</v>
      </c>
      <c r="U59" s="22"/>
      <c r="V59" s="22"/>
      <c r="W59" s="22"/>
      <c r="X59" s="22" t="s">
        <v>256</v>
      </c>
      <c r="Y59" s="22"/>
      <c r="Z59" s="8" t="s">
        <v>254</v>
      </c>
      <c r="AA59" s="8"/>
      <c r="AB59" s="8"/>
      <c r="AC59" s="8"/>
      <c r="AD59" s="8"/>
      <c r="AE59" s="8"/>
      <c r="AF59" s="8"/>
      <c r="AG59" s="8"/>
      <c r="AH59" s="8"/>
      <c r="AI59" s="8"/>
      <c r="AJ59" s="8" t="s">
        <v>254</v>
      </c>
      <c r="AK59" s="8"/>
      <c r="AL59" s="8"/>
      <c r="AM59" s="8"/>
      <c r="AN59" s="8"/>
      <c r="AO59" s="8"/>
      <c r="AP59" s="8"/>
      <c r="AQ59" s="8"/>
      <c r="AR59" s="8"/>
      <c r="AS59" s="8"/>
      <c r="AT59" s="8"/>
      <c r="AU59" s="8"/>
      <c r="AV59" s="8"/>
      <c r="AW59" s="8"/>
      <c r="AX59" s="8"/>
      <c r="AY59" s="8"/>
      <c r="AZ59" s="8"/>
      <c r="BA59" s="8"/>
      <c r="BB59" s="8"/>
      <c r="BC59" s="8"/>
      <c r="BD59" s="8" t="s">
        <v>254</v>
      </c>
      <c r="BE59" s="8"/>
      <c r="BF59" s="8"/>
      <c r="BG59" s="8"/>
      <c r="BH59" s="8"/>
      <c r="BI59" s="8"/>
      <c r="BJ59" s="8"/>
      <c r="BK59" s="8"/>
      <c r="BL59" s="8"/>
      <c r="BM59" s="8"/>
      <c r="BN59" s="8"/>
      <c r="BO59" s="8"/>
      <c r="BP59" s="8"/>
      <c r="BQ59" s="8"/>
      <c r="BR59" s="8"/>
      <c r="BS59" s="8"/>
      <c r="BT59" s="8"/>
      <c r="BU59" s="8"/>
      <c r="BV59" s="8"/>
      <c r="BW59" s="8"/>
      <c r="BX59" s="8" t="s">
        <v>254</v>
      </c>
      <c r="BY59" s="8"/>
      <c r="BZ59" s="8"/>
      <c r="CA59" s="8"/>
      <c r="CB59" s="8"/>
      <c r="CC59" s="8"/>
      <c r="CD59" s="8"/>
      <c r="CE59" s="8"/>
      <c r="CF59" s="8"/>
      <c r="CG59" s="8"/>
      <c r="CH59" s="8" t="s">
        <v>254</v>
      </c>
      <c r="CI59" s="8"/>
      <c r="CJ59" s="8"/>
      <c r="CK59" s="8"/>
      <c r="CL59" s="8"/>
      <c r="CM59" s="8"/>
      <c r="CN59" s="8"/>
      <c r="CO59" s="8"/>
      <c r="CP59" s="8"/>
      <c r="CQ59" s="8"/>
      <c r="CR59" s="8"/>
      <c r="CS59" s="8"/>
      <c r="CT59" s="8"/>
      <c r="CU59" s="8"/>
      <c r="CV59" s="8"/>
      <c r="CW59" s="8"/>
      <c r="CX59" s="8"/>
      <c r="CY59" s="8"/>
      <c r="CZ59" s="8"/>
      <c r="DA59" s="8"/>
      <c r="DB59" s="8" t="s">
        <v>254</v>
      </c>
      <c r="DC59" s="8"/>
      <c r="DD59" s="8"/>
      <c r="DE59" s="8"/>
      <c r="DF59" s="8"/>
      <c r="DG59" s="8"/>
      <c r="DH59" s="8"/>
      <c r="DI59" s="8"/>
      <c r="DJ59" s="8"/>
      <c r="DK59" s="8"/>
      <c r="DL59" s="8" t="s">
        <v>267</v>
      </c>
      <c r="DM59" s="8" t="s">
        <v>246</v>
      </c>
      <c r="DN59" s="8" t="s">
        <v>247</v>
      </c>
      <c r="DO59" s="8" t="s">
        <v>428</v>
      </c>
      <c r="DP59" s="8" t="s">
        <v>271</v>
      </c>
    </row>
    <row r="60" spans="1:120" s="2" customFormat="1" ht="18" customHeight="1">
      <c r="A60" s="11" t="s">
        <v>1914</v>
      </c>
      <c r="B60" s="11" t="s">
        <v>2147</v>
      </c>
      <c r="C60" s="11" t="s">
        <v>2148</v>
      </c>
      <c r="D60" s="12" t="s">
        <v>252</v>
      </c>
      <c r="E60" s="12" t="s">
        <v>2149</v>
      </c>
      <c r="F60" s="12" t="s">
        <v>242</v>
      </c>
      <c r="G60" s="12" t="s">
        <v>243</v>
      </c>
      <c r="H60" s="8" t="s">
        <v>2150</v>
      </c>
      <c r="I60" s="8" t="s">
        <v>2151</v>
      </c>
      <c r="J60" s="22"/>
      <c r="K60" s="22"/>
      <c r="L60" s="22"/>
      <c r="M60" s="22"/>
      <c r="N60" s="22" t="s">
        <v>257</v>
      </c>
      <c r="O60" s="22" t="s">
        <v>2152</v>
      </c>
      <c r="P60" s="22"/>
      <c r="Q60" s="22"/>
      <c r="R60" s="22" t="s">
        <v>256</v>
      </c>
      <c r="S60" s="22" t="s">
        <v>2153</v>
      </c>
      <c r="T60" s="22"/>
      <c r="U60" s="22"/>
      <c r="V60" s="22"/>
      <c r="W60" s="22"/>
      <c r="X60" s="22" t="s">
        <v>258</v>
      </c>
      <c r="Y60" s="22" t="s">
        <v>2154</v>
      </c>
      <c r="Z60" s="8" t="s">
        <v>257</v>
      </c>
      <c r="AA60" s="8"/>
      <c r="AB60" s="8" t="s">
        <v>257</v>
      </c>
      <c r="AC60" s="8"/>
      <c r="AD60" s="8" t="s">
        <v>258</v>
      </c>
      <c r="AE60" s="8"/>
      <c r="AF60" s="8" t="s">
        <v>258</v>
      </c>
      <c r="AG60" s="8"/>
      <c r="AH60" s="8" t="s">
        <v>258</v>
      </c>
      <c r="AI60" s="8"/>
      <c r="AJ60" s="8"/>
      <c r="AK60" s="8"/>
      <c r="AL60" s="8"/>
      <c r="AM60" s="8"/>
      <c r="AN60" s="8"/>
      <c r="AO60" s="8"/>
      <c r="AP60" s="8"/>
      <c r="AQ60" s="8"/>
      <c r="AR60" s="8"/>
      <c r="AS60" s="8"/>
      <c r="AT60" s="8"/>
      <c r="AU60" s="8"/>
      <c r="AV60" s="8"/>
      <c r="AW60" s="8"/>
      <c r="AX60" s="8"/>
      <c r="AY60" s="8"/>
      <c r="AZ60" s="8"/>
      <c r="BA60" s="8"/>
      <c r="BB60" s="8"/>
      <c r="BC60" s="8"/>
      <c r="BD60" s="8" t="s">
        <v>257</v>
      </c>
      <c r="BE60" s="8"/>
      <c r="BF60" s="8" t="s">
        <v>258</v>
      </c>
      <c r="BG60" s="8"/>
      <c r="BH60" s="8" t="s">
        <v>258</v>
      </c>
      <c r="BI60" s="8"/>
      <c r="BJ60" s="8" t="s">
        <v>256</v>
      </c>
      <c r="BK60" s="8"/>
      <c r="BL60" s="8" t="s">
        <v>258</v>
      </c>
      <c r="BM60" s="8"/>
      <c r="BN60" s="8"/>
      <c r="BO60" s="8"/>
      <c r="BP60" s="8"/>
      <c r="BQ60" s="8"/>
      <c r="BR60" s="8"/>
      <c r="BS60" s="8"/>
      <c r="BT60" s="8"/>
      <c r="BU60" s="8"/>
      <c r="BV60" s="8"/>
      <c r="BW60" s="8"/>
      <c r="BX60" s="8" t="s">
        <v>257</v>
      </c>
      <c r="BY60" s="8"/>
      <c r="BZ60" s="8" t="s">
        <v>258</v>
      </c>
      <c r="CA60" s="8"/>
      <c r="CB60" s="8" t="s">
        <v>258</v>
      </c>
      <c r="CC60" s="8"/>
      <c r="CD60" s="8" t="s">
        <v>258</v>
      </c>
      <c r="CE60" s="8"/>
      <c r="CF60" s="8" t="s">
        <v>256</v>
      </c>
      <c r="CG60" s="8"/>
      <c r="CH60" s="8"/>
      <c r="CI60" s="8"/>
      <c r="CJ60" s="8"/>
      <c r="CK60" s="8"/>
      <c r="CL60" s="8"/>
      <c r="CM60" s="8"/>
      <c r="CN60" s="8"/>
      <c r="CO60" s="8"/>
      <c r="CP60" s="8"/>
      <c r="CQ60" s="8"/>
      <c r="CR60" s="8"/>
      <c r="CS60" s="8"/>
      <c r="CT60" s="8"/>
      <c r="CU60" s="8"/>
      <c r="CV60" s="8"/>
      <c r="CW60" s="8"/>
      <c r="CX60" s="8"/>
      <c r="CY60" s="8"/>
      <c r="CZ60" s="8"/>
      <c r="DA60" s="8"/>
      <c r="DB60" s="8" t="s">
        <v>258</v>
      </c>
      <c r="DC60" s="8"/>
      <c r="DD60" s="8" t="s">
        <v>256</v>
      </c>
      <c r="DE60" s="8"/>
      <c r="DF60" s="8" t="s">
        <v>258</v>
      </c>
      <c r="DG60" s="8"/>
      <c r="DH60" s="8" t="s">
        <v>257</v>
      </c>
      <c r="DI60" s="8"/>
      <c r="DJ60" s="8" t="s">
        <v>257</v>
      </c>
      <c r="DK60" s="8"/>
      <c r="DL60" s="8" t="s">
        <v>365</v>
      </c>
      <c r="DM60" s="8" t="s">
        <v>268</v>
      </c>
      <c r="DN60" s="8" t="s">
        <v>290</v>
      </c>
      <c r="DO60" s="8" t="s">
        <v>270</v>
      </c>
      <c r="DP60" s="8" t="s">
        <v>249</v>
      </c>
    </row>
    <row r="61" spans="1:120" s="2" customFormat="1" ht="18" customHeight="1">
      <c r="A61" s="9" t="s">
        <v>1914</v>
      </c>
      <c r="B61" s="9" t="s">
        <v>2155</v>
      </c>
      <c r="C61" s="9" t="s">
        <v>2156</v>
      </c>
      <c r="D61" s="10" t="s">
        <v>431</v>
      </c>
      <c r="E61" s="10" t="s">
        <v>2157</v>
      </c>
      <c r="F61" s="10" t="s">
        <v>242</v>
      </c>
      <c r="G61" s="10" t="s">
        <v>243</v>
      </c>
      <c r="H61" s="8" t="s">
        <v>2158</v>
      </c>
      <c r="I61" s="8"/>
      <c r="J61" s="22" t="s">
        <v>256</v>
      </c>
      <c r="K61" s="22"/>
      <c r="L61" s="22" t="s">
        <v>254</v>
      </c>
      <c r="M61" s="22"/>
      <c r="N61" s="22" t="s">
        <v>258</v>
      </c>
      <c r="O61" s="22"/>
      <c r="P61" s="22"/>
      <c r="Q61" s="22"/>
      <c r="R61" s="22" t="s">
        <v>255</v>
      </c>
      <c r="S61" s="22"/>
      <c r="T61" s="22" t="s">
        <v>257</v>
      </c>
      <c r="U61" s="22"/>
      <c r="V61" s="22"/>
      <c r="W61" s="22"/>
      <c r="X61" s="22"/>
      <c r="Y61" s="22"/>
      <c r="Z61" s="8" t="s">
        <v>255</v>
      </c>
      <c r="AA61" s="8"/>
      <c r="AB61" s="8" t="s">
        <v>256</v>
      </c>
      <c r="AC61" s="8"/>
      <c r="AD61" s="8" t="s">
        <v>255</v>
      </c>
      <c r="AE61" s="8"/>
      <c r="AF61" s="8" t="s">
        <v>255</v>
      </c>
      <c r="AG61" s="8"/>
      <c r="AH61" s="8" t="s">
        <v>256</v>
      </c>
      <c r="AI61" s="8"/>
      <c r="AJ61" s="8" t="s">
        <v>254</v>
      </c>
      <c r="AK61" s="8"/>
      <c r="AL61" s="8" t="s">
        <v>255</v>
      </c>
      <c r="AM61" s="8"/>
      <c r="AN61" s="8" t="s">
        <v>254</v>
      </c>
      <c r="AO61" s="8"/>
      <c r="AP61" s="8" t="s">
        <v>255</v>
      </c>
      <c r="AQ61" s="8"/>
      <c r="AR61" s="8" t="s">
        <v>254</v>
      </c>
      <c r="AS61" s="8"/>
      <c r="AT61" s="8" t="s">
        <v>254</v>
      </c>
      <c r="AU61" s="8"/>
      <c r="AV61" s="8" t="s">
        <v>254</v>
      </c>
      <c r="AW61" s="8"/>
      <c r="AX61" s="8" t="s">
        <v>254</v>
      </c>
      <c r="AY61" s="8"/>
      <c r="AZ61" s="8" t="s">
        <v>254</v>
      </c>
      <c r="BA61" s="8"/>
      <c r="BB61" s="8" t="s">
        <v>254</v>
      </c>
      <c r="BC61" s="8"/>
      <c r="BD61" s="8" t="s">
        <v>255</v>
      </c>
      <c r="BE61" s="8"/>
      <c r="BF61" s="8" t="s">
        <v>255</v>
      </c>
      <c r="BG61" s="8"/>
      <c r="BH61" s="8" t="s">
        <v>256</v>
      </c>
      <c r="BI61" s="8"/>
      <c r="BJ61" s="8" t="s">
        <v>255</v>
      </c>
      <c r="BK61" s="8"/>
      <c r="BL61" s="8" t="s">
        <v>255</v>
      </c>
      <c r="BM61" s="8"/>
      <c r="BN61" s="8"/>
      <c r="BO61" s="8"/>
      <c r="BP61" s="8"/>
      <c r="BQ61" s="8"/>
      <c r="BR61" s="8"/>
      <c r="BS61" s="8"/>
      <c r="BT61" s="8"/>
      <c r="BU61" s="8"/>
      <c r="BV61" s="8"/>
      <c r="BW61" s="8"/>
      <c r="BX61" s="8" t="s">
        <v>254</v>
      </c>
      <c r="BY61" s="8"/>
      <c r="BZ61" s="8" t="s">
        <v>255</v>
      </c>
      <c r="CA61" s="8"/>
      <c r="CB61" s="8" t="s">
        <v>254</v>
      </c>
      <c r="CC61" s="8"/>
      <c r="CD61" s="8" t="s">
        <v>254</v>
      </c>
      <c r="CE61" s="8"/>
      <c r="CF61" s="8" t="s">
        <v>254</v>
      </c>
      <c r="CG61" s="8"/>
      <c r="CH61" s="8" t="s">
        <v>254</v>
      </c>
      <c r="CI61" s="8"/>
      <c r="CJ61" s="8" t="s">
        <v>254</v>
      </c>
      <c r="CK61" s="8"/>
      <c r="CL61" s="8" t="s">
        <v>254</v>
      </c>
      <c r="CM61" s="8"/>
      <c r="CN61" s="8" t="s">
        <v>255</v>
      </c>
      <c r="CO61" s="8"/>
      <c r="CP61" s="8" t="s">
        <v>254</v>
      </c>
      <c r="CQ61" s="8"/>
      <c r="CR61" s="8"/>
      <c r="CS61" s="8"/>
      <c r="CT61" s="8"/>
      <c r="CU61" s="8"/>
      <c r="CV61" s="8"/>
      <c r="CW61" s="8"/>
      <c r="CX61" s="8"/>
      <c r="CY61" s="8"/>
      <c r="CZ61" s="8"/>
      <c r="DA61" s="8"/>
      <c r="DB61" s="8"/>
      <c r="DC61" s="8"/>
      <c r="DD61" s="8"/>
      <c r="DE61" s="8"/>
      <c r="DF61" s="8"/>
      <c r="DG61" s="8"/>
      <c r="DH61" s="8"/>
      <c r="DI61" s="8"/>
      <c r="DJ61" s="8"/>
      <c r="DK61" s="8"/>
      <c r="DL61" s="8" t="s">
        <v>332</v>
      </c>
      <c r="DM61" s="8" t="s">
        <v>246</v>
      </c>
      <c r="DN61" s="8" t="s">
        <v>269</v>
      </c>
      <c r="DO61" s="8"/>
      <c r="DP61" s="8" t="s">
        <v>249</v>
      </c>
    </row>
    <row r="62" spans="1:120" s="2" customFormat="1" ht="18" customHeight="1">
      <c r="A62" s="11" t="s">
        <v>1914</v>
      </c>
      <c r="B62" s="11" t="s">
        <v>2159</v>
      </c>
      <c r="C62" s="11" t="s">
        <v>2160</v>
      </c>
      <c r="D62" s="12" t="s">
        <v>278</v>
      </c>
      <c r="E62" s="12" t="s">
        <v>2161</v>
      </c>
      <c r="F62" s="12" t="s">
        <v>242</v>
      </c>
      <c r="G62" s="12" t="s">
        <v>243</v>
      </c>
      <c r="H62" s="8" t="s">
        <v>2162</v>
      </c>
      <c r="I62" s="8" t="s">
        <v>2163</v>
      </c>
      <c r="J62" s="22"/>
      <c r="K62" s="22"/>
      <c r="L62" s="22"/>
      <c r="M62" s="22"/>
      <c r="N62" s="22" t="s">
        <v>256</v>
      </c>
      <c r="O62" s="22"/>
      <c r="P62" s="22"/>
      <c r="Q62" s="22"/>
      <c r="R62" s="22" t="s">
        <v>257</v>
      </c>
      <c r="S62" s="22" t="s">
        <v>2164</v>
      </c>
      <c r="T62" s="22" t="s">
        <v>255</v>
      </c>
      <c r="U62" s="22"/>
      <c r="V62" s="22"/>
      <c r="W62" s="22"/>
      <c r="X62" s="22" t="s">
        <v>258</v>
      </c>
      <c r="Y62" s="22" t="s">
        <v>2165</v>
      </c>
      <c r="Z62" s="8" t="s">
        <v>257</v>
      </c>
      <c r="AA62" s="8"/>
      <c r="AB62" s="8" t="s">
        <v>257</v>
      </c>
      <c r="AC62" s="8"/>
      <c r="AD62" s="8" t="s">
        <v>254</v>
      </c>
      <c r="AE62" s="8"/>
      <c r="AF62" s="8" t="s">
        <v>257</v>
      </c>
      <c r="AG62" s="8"/>
      <c r="AH62" s="8" t="s">
        <v>257</v>
      </c>
      <c r="AI62" s="8"/>
      <c r="AJ62" s="8"/>
      <c r="AK62" s="8"/>
      <c r="AL62" s="8"/>
      <c r="AM62" s="8"/>
      <c r="AN62" s="8"/>
      <c r="AO62" s="8"/>
      <c r="AP62" s="8"/>
      <c r="AQ62" s="8"/>
      <c r="AR62" s="8"/>
      <c r="AS62" s="8"/>
      <c r="AT62" s="8"/>
      <c r="AU62" s="8"/>
      <c r="AV62" s="8"/>
      <c r="AW62" s="8"/>
      <c r="AX62" s="8"/>
      <c r="AY62" s="8"/>
      <c r="AZ62" s="8"/>
      <c r="BA62" s="8"/>
      <c r="BB62" s="8"/>
      <c r="BC62" s="8"/>
      <c r="BD62" s="8" t="s">
        <v>258</v>
      </c>
      <c r="BE62" s="8"/>
      <c r="BF62" s="8" t="s">
        <v>256</v>
      </c>
      <c r="BG62" s="8"/>
      <c r="BH62" s="8" t="s">
        <v>257</v>
      </c>
      <c r="BI62" s="8"/>
      <c r="BJ62" s="8" t="s">
        <v>255</v>
      </c>
      <c r="BK62" s="8" t="s">
        <v>2166</v>
      </c>
      <c r="BL62" s="8" t="s">
        <v>258</v>
      </c>
      <c r="BM62" s="8" t="s">
        <v>2167</v>
      </c>
      <c r="BN62" s="8"/>
      <c r="BO62" s="8"/>
      <c r="BP62" s="8"/>
      <c r="BQ62" s="8"/>
      <c r="BR62" s="8"/>
      <c r="BS62" s="8"/>
      <c r="BT62" s="8"/>
      <c r="BU62" s="8"/>
      <c r="BV62" s="8"/>
      <c r="BW62" s="8"/>
      <c r="BX62" s="8"/>
      <c r="BY62" s="8"/>
      <c r="BZ62" s="8" t="s">
        <v>257</v>
      </c>
      <c r="CA62" s="8" t="s">
        <v>2168</v>
      </c>
      <c r="CB62" s="8" t="s">
        <v>254</v>
      </c>
      <c r="CC62" s="8" t="s">
        <v>2169</v>
      </c>
      <c r="CD62" s="8" t="s">
        <v>256</v>
      </c>
      <c r="CE62" s="8" t="s">
        <v>2170</v>
      </c>
      <c r="CF62" s="8" t="s">
        <v>257</v>
      </c>
      <c r="CG62" s="8" t="s">
        <v>2171</v>
      </c>
      <c r="CH62" s="8" t="s">
        <v>257</v>
      </c>
      <c r="CI62" s="8"/>
      <c r="CJ62" s="8" t="s">
        <v>255</v>
      </c>
      <c r="CK62" s="8" t="s">
        <v>2172</v>
      </c>
      <c r="CL62" s="8" t="s">
        <v>256</v>
      </c>
      <c r="CM62" s="8"/>
      <c r="CN62" s="8" t="s">
        <v>255</v>
      </c>
      <c r="CO62" s="8"/>
      <c r="CP62" s="8" t="s">
        <v>255</v>
      </c>
      <c r="CQ62" s="8"/>
      <c r="CR62" s="8"/>
      <c r="CS62" s="8"/>
      <c r="CT62" s="8"/>
      <c r="CU62" s="8"/>
      <c r="CV62" s="8"/>
      <c r="CW62" s="8"/>
      <c r="CX62" s="8"/>
      <c r="CY62" s="8"/>
      <c r="CZ62" s="8"/>
      <c r="DA62" s="8"/>
      <c r="DB62" s="8" t="s">
        <v>254</v>
      </c>
      <c r="DC62" s="8" t="s">
        <v>2173</v>
      </c>
      <c r="DD62" s="8" t="s">
        <v>255</v>
      </c>
      <c r="DE62" s="8"/>
      <c r="DF62" s="8"/>
      <c r="DG62" s="8"/>
      <c r="DH62" s="8" t="s">
        <v>254</v>
      </c>
      <c r="DI62" s="8" t="s">
        <v>2174</v>
      </c>
      <c r="DJ62" s="8" t="s">
        <v>258</v>
      </c>
      <c r="DK62" s="8" t="s">
        <v>2175</v>
      </c>
      <c r="DL62" s="8" t="s">
        <v>332</v>
      </c>
      <c r="DM62" s="8" t="s">
        <v>268</v>
      </c>
      <c r="DN62" s="8" t="s">
        <v>247</v>
      </c>
      <c r="DO62" s="8"/>
      <c r="DP62" s="8" t="s">
        <v>271</v>
      </c>
    </row>
    <row r="63" spans="1:120" s="2" customFormat="1" ht="18" customHeight="1">
      <c r="A63" s="9" t="s">
        <v>1914</v>
      </c>
      <c r="B63" s="9" t="s">
        <v>2176</v>
      </c>
      <c r="C63" s="9" t="s">
        <v>2177</v>
      </c>
      <c r="D63" s="10" t="s">
        <v>546</v>
      </c>
      <c r="E63" s="10" t="s">
        <v>2178</v>
      </c>
      <c r="F63" s="10" t="s">
        <v>258</v>
      </c>
      <c r="G63" s="10" t="s">
        <v>300</v>
      </c>
      <c r="H63" s="8"/>
      <c r="I63" s="8"/>
      <c r="J63" s="22" t="s">
        <v>258</v>
      </c>
      <c r="K63" s="22"/>
      <c r="L63" s="22"/>
      <c r="M63" s="22"/>
      <c r="N63" s="22" t="s">
        <v>256</v>
      </c>
      <c r="O63" s="22"/>
      <c r="P63" s="22" t="s">
        <v>255</v>
      </c>
      <c r="Q63" s="22"/>
      <c r="R63" s="22" t="s">
        <v>257</v>
      </c>
      <c r="S63" s="22"/>
      <c r="T63" s="22" t="s">
        <v>254</v>
      </c>
      <c r="U63" s="22"/>
      <c r="V63" s="22"/>
      <c r="W63" s="22"/>
      <c r="X63" s="22"/>
      <c r="Y63" s="22"/>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row>
    <row r="64" spans="1:120" s="2" customFormat="1" ht="18" customHeight="1">
      <c r="A64" s="11" t="s">
        <v>1914</v>
      </c>
      <c r="B64" s="11" t="s">
        <v>2179</v>
      </c>
      <c r="C64" s="11" t="s">
        <v>2180</v>
      </c>
      <c r="D64" s="12" t="s">
        <v>265</v>
      </c>
      <c r="E64" s="12" t="s">
        <v>2181</v>
      </c>
      <c r="F64" s="12" t="s">
        <v>258</v>
      </c>
      <c r="G64" s="12" t="s">
        <v>300</v>
      </c>
      <c r="H64" s="8"/>
      <c r="I64" s="8"/>
      <c r="J64" s="22" t="s">
        <v>257</v>
      </c>
      <c r="K64" s="22"/>
      <c r="L64" s="22" t="s">
        <v>256</v>
      </c>
      <c r="M64" s="22"/>
      <c r="N64" s="22" t="s">
        <v>258</v>
      </c>
      <c r="O64" s="22"/>
      <c r="P64" s="22"/>
      <c r="Q64" s="22"/>
      <c r="R64" s="22"/>
      <c r="S64" s="22"/>
      <c r="T64" s="22" t="s">
        <v>254</v>
      </c>
      <c r="U64" s="22"/>
      <c r="V64" s="22" t="s">
        <v>255</v>
      </c>
      <c r="W64" s="22"/>
      <c r="X64" s="22"/>
      <c r="Y64" s="22"/>
      <c r="Z64" s="8" t="s">
        <v>258</v>
      </c>
      <c r="AA64" s="8"/>
      <c r="AB64" s="8" t="s">
        <v>256</v>
      </c>
      <c r="AC64" s="8"/>
      <c r="AD64" s="8" t="s">
        <v>257</v>
      </c>
      <c r="AE64" s="8"/>
      <c r="AF64" s="8" t="s">
        <v>256</v>
      </c>
      <c r="AG64" s="8"/>
      <c r="AH64" s="8" t="s">
        <v>254</v>
      </c>
      <c r="AI64" s="8"/>
      <c r="AJ64" s="8" t="s">
        <v>254</v>
      </c>
      <c r="AK64" s="8"/>
      <c r="AL64" s="8" t="s">
        <v>255</v>
      </c>
      <c r="AM64" s="8"/>
      <c r="AN64" s="8" t="s">
        <v>257</v>
      </c>
      <c r="AO64" s="8"/>
      <c r="AP64" s="8" t="s">
        <v>257</v>
      </c>
      <c r="AQ64" s="8"/>
      <c r="AR64" s="8" t="s">
        <v>255</v>
      </c>
      <c r="AS64" s="8"/>
      <c r="AT64" s="8" t="s">
        <v>256</v>
      </c>
      <c r="AU64" s="8"/>
      <c r="AV64" s="8" t="s">
        <v>256</v>
      </c>
      <c r="AW64" s="8"/>
      <c r="AX64" s="8" t="s">
        <v>256</v>
      </c>
      <c r="AY64" s="8"/>
      <c r="AZ64" s="8" t="s">
        <v>257</v>
      </c>
      <c r="BA64" s="8"/>
      <c r="BB64" s="8" t="s">
        <v>255</v>
      </c>
      <c r="BC64" s="8"/>
      <c r="BD64" s="8" t="s">
        <v>254</v>
      </c>
      <c r="BE64" s="8"/>
      <c r="BF64" s="8" t="s">
        <v>254</v>
      </c>
      <c r="BG64" s="8"/>
      <c r="BH64" s="8" t="s">
        <v>255</v>
      </c>
      <c r="BI64" s="8"/>
      <c r="BJ64" s="8" t="s">
        <v>257</v>
      </c>
      <c r="BK64" s="8"/>
      <c r="BL64" s="8" t="s">
        <v>255</v>
      </c>
      <c r="BM64" s="8"/>
      <c r="BN64" s="8"/>
      <c r="BO64" s="8"/>
      <c r="BP64" s="8"/>
      <c r="BQ64" s="8"/>
      <c r="BR64" s="8"/>
      <c r="BS64" s="8"/>
      <c r="BT64" s="8"/>
      <c r="BU64" s="8"/>
      <c r="BV64" s="8"/>
      <c r="BW64" s="8"/>
      <c r="BX64" s="8"/>
      <c r="BY64" s="8"/>
      <c r="BZ64" s="8"/>
      <c r="CA64" s="8"/>
      <c r="CB64" s="8"/>
      <c r="CC64" s="8"/>
      <c r="CD64" s="8"/>
      <c r="CE64" s="8"/>
      <c r="CF64" s="8"/>
      <c r="CG64" s="8"/>
      <c r="CH64" s="8" t="s">
        <v>254</v>
      </c>
      <c r="CI64" s="8"/>
      <c r="CJ64" s="8" t="s">
        <v>254</v>
      </c>
      <c r="CK64" s="8"/>
      <c r="CL64" s="8" t="s">
        <v>255</v>
      </c>
      <c r="CM64" s="8"/>
      <c r="CN64" s="8" t="s">
        <v>256</v>
      </c>
      <c r="CO64" s="8"/>
      <c r="CP64" s="8" t="s">
        <v>255</v>
      </c>
      <c r="CQ64" s="8"/>
      <c r="CR64" s="8" t="s">
        <v>256</v>
      </c>
      <c r="CS64" s="8"/>
      <c r="CT64" s="8" t="s">
        <v>256</v>
      </c>
      <c r="CU64" s="8"/>
      <c r="CV64" s="8" t="s">
        <v>257</v>
      </c>
      <c r="CW64" s="8"/>
      <c r="CX64" s="8" t="s">
        <v>255</v>
      </c>
      <c r="CY64" s="8"/>
      <c r="CZ64" s="8" t="s">
        <v>255</v>
      </c>
      <c r="DA64" s="8"/>
      <c r="DB64" s="8"/>
      <c r="DC64" s="8"/>
      <c r="DD64" s="8"/>
      <c r="DE64" s="8"/>
      <c r="DF64" s="8"/>
      <c r="DG64" s="8"/>
      <c r="DH64" s="8"/>
      <c r="DI64" s="8"/>
      <c r="DJ64" s="8"/>
      <c r="DK64" s="8"/>
      <c r="DL64" s="8" t="s">
        <v>443</v>
      </c>
      <c r="DM64" s="8" t="s">
        <v>246</v>
      </c>
      <c r="DN64" s="8" t="s">
        <v>247</v>
      </c>
      <c r="DO64" s="8" t="s">
        <v>506</v>
      </c>
      <c r="DP64" s="8" t="s">
        <v>355</v>
      </c>
    </row>
    <row r="65" spans="1:120" s="2" customFormat="1" ht="18" customHeight="1">
      <c r="A65" s="9" t="s">
        <v>1914</v>
      </c>
      <c r="B65" s="9" t="s">
        <v>2182</v>
      </c>
      <c r="C65" s="9" t="s">
        <v>2183</v>
      </c>
      <c r="D65" s="10" t="s">
        <v>265</v>
      </c>
      <c r="E65" s="10" t="s">
        <v>2184</v>
      </c>
      <c r="F65" s="10" t="s">
        <v>242</v>
      </c>
      <c r="G65" s="10" t="s">
        <v>243</v>
      </c>
      <c r="H65" s="8" t="s">
        <v>2185</v>
      </c>
      <c r="I65" s="8"/>
      <c r="J65" s="22" t="s">
        <v>257</v>
      </c>
      <c r="K65" s="22"/>
      <c r="L65" s="22" t="s">
        <v>256</v>
      </c>
      <c r="M65" s="22"/>
      <c r="N65" s="22" t="s">
        <v>254</v>
      </c>
      <c r="O65" s="22"/>
      <c r="P65" s="22" t="s">
        <v>258</v>
      </c>
      <c r="Q65" s="22"/>
      <c r="R65" s="22" t="s">
        <v>255</v>
      </c>
      <c r="S65" s="22"/>
      <c r="T65" s="22"/>
      <c r="U65" s="22"/>
      <c r="V65" s="22"/>
      <c r="W65" s="22"/>
      <c r="X65" s="22"/>
      <c r="Y65" s="22"/>
      <c r="Z65" s="8" t="s">
        <v>254</v>
      </c>
      <c r="AA65" s="8" t="s">
        <v>2186</v>
      </c>
      <c r="AB65" s="8" t="s">
        <v>256</v>
      </c>
      <c r="AC65" s="8" t="s">
        <v>2187</v>
      </c>
      <c r="AD65" s="8" t="s">
        <v>256</v>
      </c>
      <c r="AE65" s="8" t="s">
        <v>2188</v>
      </c>
      <c r="AF65" s="8" t="s">
        <v>257</v>
      </c>
      <c r="AG65" s="8" t="s">
        <v>2189</v>
      </c>
      <c r="AH65" s="8" t="s">
        <v>255</v>
      </c>
      <c r="AI65" s="8" t="s">
        <v>2190</v>
      </c>
      <c r="AJ65" s="8" t="s">
        <v>254</v>
      </c>
      <c r="AK65" s="8"/>
      <c r="AL65" s="8" t="s">
        <v>255</v>
      </c>
      <c r="AM65" s="8"/>
      <c r="AN65" s="8" t="s">
        <v>256</v>
      </c>
      <c r="AO65" s="8"/>
      <c r="AP65" s="8" t="s">
        <v>254</v>
      </c>
      <c r="AQ65" s="8"/>
      <c r="AR65" s="8" t="s">
        <v>257</v>
      </c>
      <c r="AS65" s="8"/>
      <c r="AT65" s="8" t="s">
        <v>254</v>
      </c>
      <c r="AU65" s="8"/>
      <c r="AV65" s="8" t="s">
        <v>254</v>
      </c>
      <c r="AW65" s="8"/>
      <c r="AX65" s="8" t="s">
        <v>256</v>
      </c>
      <c r="AY65" s="8"/>
      <c r="AZ65" s="8" t="s">
        <v>254</v>
      </c>
      <c r="BA65" s="8"/>
      <c r="BB65" s="8" t="s">
        <v>254</v>
      </c>
      <c r="BC65" s="8"/>
      <c r="BD65" s="8" t="s">
        <v>254</v>
      </c>
      <c r="BE65" s="8"/>
      <c r="BF65" s="8" t="s">
        <v>254</v>
      </c>
      <c r="BG65" s="8"/>
      <c r="BH65" s="8" t="s">
        <v>255</v>
      </c>
      <c r="BI65" s="8"/>
      <c r="BJ65" s="8" t="s">
        <v>256</v>
      </c>
      <c r="BK65" s="8"/>
      <c r="BL65" s="8" t="s">
        <v>254</v>
      </c>
      <c r="BM65" s="8"/>
      <c r="BN65" s="8" t="s">
        <v>255</v>
      </c>
      <c r="BO65" s="8"/>
      <c r="BP65" s="8" t="s">
        <v>256</v>
      </c>
      <c r="BQ65" s="8"/>
      <c r="BR65" s="8" t="s">
        <v>255</v>
      </c>
      <c r="BS65" s="8"/>
      <c r="BT65" s="8" t="s">
        <v>258</v>
      </c>
      <c r="BU65" s="8"/>
      <c r="BV65" s="8" t="s">
        <v>254</v>
      </c>
      <c r="BW65" s="8"/>
      <c r="BX65" s="8" t="s">
        <v>256</v>
      </c>
      <c r="BY65" s="8"/>
      <c r="BZ65" s="8" t="s">
        <v>257</v>
      </c>
      <c r="CA65" s="8"/>
      <c r="CB65" s="8" t="s">
        <v>254</v>
      </c>
      <c r="CC65" s="8"/>
      <c r="CD65" s="8" t="s">
        <v>255</v>
      </c>
      <c r="CE65" s="8"/>
      <c r="CF65" s="8" t="s">
        <v>255</v>
      </c>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t="s">
        <v>259</v>
      </c>
      <c r="DM65" s="8" t="s">
        <v>268</v>
      </c>
      <c r="DN65" s="8" t="s">
        <v>247</v>
      </c>
      <c r="DO65" s="8" t="s">
        <v>428</v>
      </c>
      <c r="DP65" s="8" t="s">
        <v>295</v>
      </c>
    </row>
    <row r="66" spans="1:120" s="2" customFormat="1" ht="18" customHeight="1">
      <c r="A66" s="11" t="s">
        <v>1914</v>
      </c>
      <c r="B66" s="11" t="s">
        <v>2191</v>
      </c>
      <c r="C66" s="11" t="s">
        <v>2192</v>
      </c>
      <c r="D66" s="12" t="s">
        <v>265</v>
      </c>
      <c r="E66" s="12" t="s">
        <v>2193</v>
      </c>
      <c r="F66" s="12" t="s">
        <v>242</v>
      </c>
      <c r="G66" s="12" t="s">
        <v>243</v>
      </c>
      <c r="H66" s="8"/>
      <c r="I66" s="8"/>
      <c r="J66" s="22" t="s">
        <v>255</v>
      </c>
      <c r="K66" s="22"/>
      <c r="L66" s="22"/>
      <c r="M66" s="22"/>
      <c r="N66" s="22"/>
      <c r="O66" s="22"/>
      <c r="P66" s="22" t="s">
        <v>254</v>
      </c>
      <c r="Q66" s="22"/>
      <c r="R66" s="22" t="s">
        <v>258</v>
      </c>
      <c r="S66" s="22"/>
      <c r="T66" s="22"/>
      <c r="U66" s="22"/>
      <c r="V66" s="22" t="s">
        <v>257</v>
      </c>
      <c r="W66" s="22"/>
      <c r="X66" s="22" t="s">
        <v>256</v>
      </c>
      <c r="Y66" s="22"/>
      <c r="Z66" s="8" t="s">
        <v>254</v>
      </c>
      <c r="AA66" s="8"/>
      <c r="AB66" s="8" t="s">
        <v>255</v>
      </c>
      <c r="AC66" s="8"/>
      <c r="AD66" s="8" t="s">
        <v>258</v>
      </c>
      <c r="AE66" s="8"/>
      <c r="AF66" s="8" t="s">
        <v>258</v>
      </c>
      <c r="AG66" s="8"/>
      <c r="AH66" s="8" t="s">
        <v>256</v>
      </c>
      <c r="AI66" s="8"/>
      <c r="AJ66" s="8" t="s">
        <v>258</v>
      </c>
      <c r="AK66" s="8"/>
      <c r="AL66" s="8" t="s">
        <v>257</v>
      </c>
      <c r="AM66" s="8"/>
      <c r="AN66" s="8" t="s">
        <v>257</v>
      </c>
      <c r="AO66" s="8"/>
      <c r="AP66" s="8" t="s">
        <v>257</v>
      </c>
      <c r="AQ66" s="8"/>
      <c r="AR66" s="8" t="s">
        <v>258</v>
      </c>
      <c r="AS66" s="8"/>
      <c r="AT66" s="8"/>
      <c r="AU66" s="8"/>
      <c r="AV66" s="8"/>
      <c r="AW66" s="8"/>
      <c r="AX66" s="8"/>
      <c r="AY66" s="8"/>
      <c r="AZ66" s="8"/>
      <c r="BA66" s="8"/>
      <c r="BB66" s="8"/>
      <c r="BC66" s="8"/>
      <c r="BD66" s="8"/>
      <c r="BE66" s="8"/>
      <c r="BF66" s="8"/>
      <c r="BG66" s="8"/>
      <c r="BH66" s="8"/>
      <c r="BI66" s="8"/>
      <c r="BJ66" s="8"/>
      <c r="BK66" s="8"/>
      <c r="BL66" s="8"/>
      <c r="BM66" s="8"/>
      <c r="BN66" s="8" t="s">
        <v>257</v>
      </c>
      <c r="BO66" s="8"/>
      <c r="BP66" s="8" t="s">
        <v>256</v>
      </c>
      <c r="BQ66" s="8"/>
      <c r="BR66" s="8" t="s">
        <v>257</v>
      </c>
      <c r="BS66" s="8"/>
      <c r="BT66" s="8" t="s">
        <v>256</v>
      </c>
      <c r="BU66" s="8"/>
      <c r="BV66" s="8" t="s">
        <v>257</v>
      </c>
      <c r="BW66" s="8"/>
      <c r="BX66" s="8" t="s">
        <v>256</v>
      </c>
      <c r="BY66" s="8"/>
      <c r="BZ66" s="8" t="s">
        <v>258</v>
      </c>
      <c r="CA66" s="8"/>
      <c r="CB66" s="8" t="s">
        <v>254</v>
      </c>
      <c r="CC66" s="8"/>
      <c r="CD66" s="8" t="s">
        <v>254</v>
      </c>
      <c r="CE66" s="8"/>
      <c r="CF66" s="8" t="s">
        <v>255</v>
      </c>
      <c r="CG66" s="8"/>
      <c r="CH66" s="8"/>
      <c r="CI66" s="8"/>
      <c r="CJ66" s="8"/>
      <c r="CK66" s="8"/>
      <c r="CL66" s="8"/>
      <c r="CM66" s="8"/>
      <c r="CN66" s="8"/>
      <c r="CO66" s="8"/>
      <c r="CP66" s="8"/>
      <c r="CQ66" s="8"/>
      <c r="CR66" s="8" t="s">
        <v>256</v>
      </c>
      <c r="CS66" s="8"/>
      <c r="CT66" s="8" t="s">
        <v>257</v>
      </c>
      <c r="CU66" s="8"/>
      <c r="CV66" s="8" t="s">
        <v>255</v>
      </c>
      <c r="CW66" s="8"/>
      <c r="CX66" s="8" t="s">
        <v>258</v>
      </c>
      <c r="CY66" s="8"/>
      <c r="CZ66" s="8" t="s">
        <v>255</v>
      </c>
      <c r="DA66" s="8"/>
      <c r="DB66" s="8" t="s">
        <v>256</v>
      </c>
      <c r="DC66" s="8"/>
      <c r="DD66" s="8" t="s">
        <v>254</v>
      </c>
      <c r="DE66" s="8"/>
      <c r="DF66" s="8" t="s">
        <v>255</v>
      </c>
      <c r="DG66" s="8"/>
      <c r="DH66" s="8" t="s">
        <v>257</v>
      </c>
      <c r="DI66" s="8"/>
      <c r="DJ66" s="8" t="s">
        <v>258</v>
      </c>
      <c r="DK66" s="8"/>
      <c r="DL66" s="8" t="s">
        <v>259</v>
      </c>
      <c r="DM66" s="8" t="s">
        <v>246</v>
      </c>
      <c r="DN66" s="8" t="s">
        <v>247</v>
      </c>
      <c r="DO66" s="8" t="s">
        <v>261</v>
      </c>
      <c r="DP66" s="8" t="s">
        <v>295</v>
      </c>
    </row>
    <row r="67" spans="1:120" s="2" customFormat="1" ht="18" customHeight="1">
      <c r="A67" s="9" t="s">
        <v>1914</v>
      </c>
      <c r="B67" s="9" t="s">
        <v>2194</v>
      </c>
      <c r="C67" s="9" t="s">
        <v>2195</v>
      </c>
      <c r="D67" s="10" t="s">
        <v>265</v>
      </c>
      <c r="E67" s="10" t="s">
        <v>2196</v>
      </c>
      <c r="F67" s="10" t="s">
        <v>258</v>
      </c>
      <c r="G67" s="10" t="s">
        <v>300</v>
      </c>
      <c r="H67" s="8"/>
      <c r="I67" s="8"/>
      <c r="J67" s="22" t="s">
        <v>257</v>
      </c>
      <c r="K67" s="22"/>
      <c r="L67" s="22" t="s">
        <v>258</v>
      </c>
      <c r="M67" s="22"/>
      <c r="N67" s="22" t="s">
        <v>256</v>
      </c>
      <c r="O67" s="22"/>
      <c r="P67" s="22"/>
      <c r="Q67" s="22"/>
      <c r="R67" s="22"/>
      <c r="S67" s="22"/>
      <c r="T67" s="22" t="s">
        <v>254</v>
      </c>
      <c r="U67" s="22"/>
      <c r="V67" s="22" t="s">
        <v>255</v>
      </c>
      <c r="W67" s="22"/>
      <c r="X67" s="22"/>
      <c r="Y67" s="22"/>
      <c r="Z67" s="8" t="s">
        <v>257</v>
      </c>
      <c r="AA67" s="8"/>
      <c r="AB67" s="8"/>
      <c r="AC67" s="8"/>
      <c r="AD67" s="8"/>
      <c r="AE67" s="8"/>
      <c r="AF67" s="8"/>
      <c r="AG67" s="8"/>
      <c r="AH67" s="8"/>
      <c r="AI67" s="8"/>
      <c r="AJ67" s="8" t="s">
        <v>254</v>
      </c>
      <c r="AK67" s="8"/>
      <c r="AL67" s="8" t="s">
        <v>257</v>
      </c>
      <c r="AM67" s="8"/>
      <c r="AN67" s="8" t="s">
        <v>257</v>
      </c>
      <c r="AO67" s="8"/>
      <c r="AP67" s="8" t="s">
        <v>257</v>
      </c>
      <c r="AQ67" s="8"/>
      <c r="AR67" s="8" t="s">
        <v>256</v>
      </c>
      <c r="AS67" s="8"/>
      <c r="AT67" s="8" t="s">
        <v>254</v>
      </c>
      <c r="AU67" s="8"/>
      <c r="AV67" s="8" t="s">
        <v>254</v>
      </c>
      <c r="AW67" s="8"/>
      <c r="AX67" s="8" t="s">
        <v>254</v>
      </c>
      <c r="AY67" s="8"/>
      <c r="AZ67" s="8" t="s">
        <v>254</v>
      </c>
      <c r="BA67" s="8"/>
      <c r="BB67" s="8" t="s">
        <v>258</v>
      </c>
      <c r="BC67" s="8"/>
      <c r="BD67" s="8" t="s">
        <v>256</v>
      </c>
      <c r="BE67" s="8"/>
      <c r="BF67" s="8" t="s">
        <v>254</v>
      </c>
      <c r="BG67" s="8"/>
      <c r="BH67" s="8" t="s">
        <v>256</v>
      </c>
      <c r="BI67" s="8"/>
      <c r="BJ67" s="8" t="s">
        <v>256</v>
      </c>
      <c r="BK67" s="8"/>
      <c r="BL67" s="8" t="s">
        <v>254</v>
      </c>
      <c r="BM67" s="8"/>
      <c r="BN67" s="8"/>
      <c r="BO67" s="8"/>
      <c r="BP67" s="8"/>
      <c r="BQ67" s="8"/>
      <c r="BR67" s="8"/>
      <c r="BS67" s="8"/>
      <c r="BT67" s="8"/>
      <c r="BU67" s="8"/>
      <c r="BV67" s="8"/>
      <c r="BW67" s="8"/>
      <c r="BX67" s="8"/>
      <c r="BY67" s="8"/>
      <c r="BZ67" s="8"/>
      <c r="CA67" s="8"/>
      <c r="CB67" s="8"/>
      <c r="CC67" s="8"/>
      <c r="CD67" s="8"/>
      <c r="CE67" s="8"/>
      <c r="CF67" s="8"/>
      <c r="CG67" s="8"/>
      <c r="CH67" s="8" t="s">
        <v>256</v>
      </c>
      <c r="CI67" s="8"/>
      <c r="CJ67" s="8" t="s">
        <v>254</v>
      </c>
      <c r="CK67" s="8"/>
      <c r="CL67" s="8" t="s">
        <v>254</v>
      </c>
      <c r="CM67" s="8"/>
      <c r="CN67" s="8" t="s">
        <v>254</v>
      </c>
      <c r="CO67" s="8"/>
      <c r="CP67" s="8" t="s">
        <v>255</v>
      </c>
      <c r="CQ67" s="8"/>
      <c r="CR67" s="8" t="s">
        <v>258</v>
      </c>
      <c r="CS67" s="8"/>
      <c r="CT67" s="8" t="s">
        <v>258</v>
      </c>
      <c r="CU67" s="8"/>
      <c r="CV67" s="8" t="s">
        <v>256</v>
      </c>
      <c r="CW67" s="8"/>
      <c r="CX67" s="8" t="s">
        <v>255</v>
      </c>
      <c r="CY67" s="8"/>
      <c r="CZ67" s="8" t="s">
        <v>256</v>
      </c>
      <c r="DA67" s="8"/>
      <c r="DB67" s="8"/>
      <c r="DC67" s="8"/>
      <c r="DD67" s="8"/>
      <c r="DE67" s="8"/>
      <c r="DF67" s="8"/>
      <c r="DG67" s="8"/>
      <c r="DH67" s="8"/>
      <c r="DI67" s="8"/>
      <c r="DJ67" s="8"/>
      <c r="DK67" s="8"/>
      <c r="DL67" s="8" t="s">
        <v>443</v>
      </c>
      <c r="DM67" s="8" t="s">
        <v>268</v>
      </c>
      <c r="DN67" s="8" t="s">
        <v>269</v>
      </c>
      <c r="DO67" s="8" t="s">
        <v>2002</v>
      </c>
      <c r="DP67" s="8" t="s">
        <v>2197</v>
      </c>
    </row>
    <row r="68" spans="1:120" s="2" customFormat="1" ht="18" customHeight="1">
      <c r="A68" s="11" t="s">
        <v>1914</v>
      </c>
      <c r="B68" s="11" t="s">
        <v>2198</v>
      </c>
      <c r="C68" s="11" t="s">
        <v>2199</v>
      </c>
      <c r="D68" s="12" t="s">
        <v>265</v>
      </c>
      <c r="E68" s="12" t="s">
        <v>2200</v>
      </c>
      <c r="F68" s="12" t="s">
        <v>242</v>
      </c>
      <c r="G68" s="12" t="s">
        <v>243</v>
      </c>
      <c r="H68" s="8"/>
      <c r="I68" s="8"/>
      <c r="J68" s="22"/>
      <c r="K68" s="22"/>
      <c r="L68" s="22"/>
      <c r="M68" s="22"/>
      <c r="N68" s="22"/>
      <c r="O68" s="22"/>
      <c r="P68" s="22" t="s">
        <v>254</v>
      </c>
      <c r="Q68" s="22"/>
      <c r="R68" s="22" t="s">
        <v>256</v>
      </c>
      <c r="S68" s="22"/>
      <c r="T68" s="22" t="s">
        <v>257</v>
      </c>
      <c r="U68" s="22"/>
      <c r="V68" s="22" t="s">
        <v>258</v>
      </c>
      <c r="W68" s="22"/>
      <c r="X68" s="22" t="s">
        <v>255</v>
      </c>
      <c r="Y68" s="22"/>
      <c r="Z68" s="8" t="s">
        <v>257</v>
      </c>
      <c r="AA68" s="8"/>
      <c r="AB68" s="8" t="s">
        <v>257</v>
      </c>
      <c r="AC68" s="8"/>
      <c r="AD68" s="8" t="s">
        <v>257</v>
      </c>
      <c r="AE68" s="8" t="s">
        <v>2201</v>
      </c>
      <c r="AF68" s="8" t="s">
        <v>258</v>
      </c>
      <c r="AG68" s="8" t="s">
        <v>2202</v>
      </c>
      <c r="AH68" s="8" t="s">
        <v>254</v>
      </c>
      <c r="AI68" s="8" t="s">
        <v>2203</v>
      </c>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t="s">
        <v>255</v>
      </c>
      <c r="BO68" s="8"/>
      <c r="BP68" s="8" t="s">
        <v>257</v>
      </c>
      <c r="BQ68" s="8"/>
      <c r="BR68" s="8" t="s">
        <v>256</v>
      </c>
      <c r="BS68" s="8"/>
      <c r="BT68" s="8" t="s">
        <v>257</v>
      </c>
      <c r="BU68" s="8"/>
      <c r="BV68" s="8" t="s">
        <v>256</v>
      </c>
      <c r="BW68" s="8"/>
      <c r="BX68" s="8" t="s">
        <v>255</v>
      </c>
      <c r="BY68" s="8"/>
      <c r="BZ68" s="8" t="s">
        <v>258</v>
      </c>
      <c r="CA68" s="8"/>
      <c r="CB68" s="8" t="s">
        <v>256</v>
      </c>
      <c r="CC68" s="8"/>
      <c r="CD68" s="8" t="s">
        <v>256</v>
      </c>
      <c r="CE68" s="8"/>
      <c r="CF68" s="8" t="s">
        <v>255</v>
      </c>
      <c r="CG68" s="8"/>
      <c r="CH68" s="8" t="s">
        <v>256</v>
      </c>
      <c r="CI68" s="8"/>
      <c r="CJ68" s="8" t="s">
        <v>256</v>
      </c>
      <c r="CK68" s="8"/>
      <c r="CL68" s="8" t="s">
        <v>255</v>
      </c>
      <c r="CM68" s="8"/>
      <c r="CN68" s="8" t="s">
        <v>255</v>
      </c>
      <c r="CO68" s="8"/>
      <c r="CP68" s="8" t="s">
        <v>256</v>
      </c>
      <c r="CQ68" s="8"/>
      <c r="CR68" s="8" t="s">
        <v>258</v>
      </c>
      <c r="CS68" s="8"/>
      <c r="CT68" s="8" t="s">
        <v>254</v>
      </c>
      <c r="CU68" s="8"/>
      <c r="CV68" s="8" t="s">
        <v>257</v>
      </c>
      <c r="CW68" s="8"/>
      <c r="CX68" s="8" t="s">
        <v>255</v>
      </c>
      <c r="CY68" s="8"/>
      <c r="CZ68" s="8" t="s">
        <v>256</v>
      </c>
      <c r="DA68" s="8"/>
      <c r="DB68" s="8" t="s">
        <v>255</v>
      </c>
      <c r="DC68" s="8"/>
      <c r="DD68" s="8" t="s">
        <v>255</v>
      </c>
      <c r="DE68" s="8"/>
      <c r="DF68" s="8" t="s">
        <v>255</v>
      </c>
      <c r="DG68" s="8"/>
      <c r="DH68" s="8" t="s">
        <v>255</v>
      </c>
      <c r="DI68" s="8"/>
      <c r="DJ68" s="8" t="s">
        <v>256</v>
      </c>
      <c r="DK68" s="8"/>
      <c r="DL68" s="8" t="s">
        <v>332</v>
      </c>
      <c r="DM68" s="8" t="s">
        <v>268</v>
      </c>
      <c r="DN68" s="8" t="s">
        <v>679</v>
      </c>
      <c r="DO68" s="8" t="s">
        <v>291</v>
      </c>
      <c r="DP68" s="8" t="s">
        <v>616</v>
      </c>
    </row>
    <row r="69" spans="1:120" s="2" customFormat="1" ht="18" customHeight="1">
      <c r="A69" s="9" t="s">
        <v>1914</v>
      </c>
      <c r="B69" s="9" t="s">
        <v>2204</v>
      </c>
      <c r="C69" s="9" t="s">
        <v>2205</v>
      </c>
      <c r="D69" s="10" t="s">
        <v>265</v>
      </c>
      <c r="E69" s="10" t="s">
        <v>2206</v>
      </c>
      <c r="F69" s="10" t="s">
        <v>242</v>
      </c>
      <c r="G69" s="10" t="s">
        <v>243</v>
      </c>
      <c r="H69" s="8"/>
      <c r="I69" s="8"/>
      <c r="J69" s="22"/>
      <c r="K69" s="22"/>
      <c r="L69" s="22"/>
      <c r="M69" s="22"/>
      <c r="N69" s="22"/>
      <c r="O69" s="22"/>
      <c r="P69" s="22" t="s">
        <v>254</v>
      </c>
      <c r="Q69" s="22"/>
      <c r="R69" s="22" t="s">
        <v>255</v>
      </c>
      <c r="S69" s="22"/>
      <c r="T69" s="22" t="s">
        <v>257</v>
      </c>
      <c r="U69" s="22"/>
      <c r="V69" s="22" t="s">
        <v>258</v>
      </c>
      <c r="W69" s="22"/>
      <c r="X69" s="22" t="s">
        <v>256</v>
      </c>
      <c r="Y69" s="22"/>
      <c r="Z69" s="8" t="s">
        <v>256</v>
      </c>
      <c r="AA69" s="8"/>
      <c r="AB69" s="8" t="s">
        <v>257</v>
      </c>
      <c r="AC69" s="8"/>
      <c r="AD69" s="8" t="s">
        <v>257</v>
      </c>
      <c r="AE69" s="8"/>
      <c r="AF69" s="8" t="s">
        <v>258</v>
      </c>
      <c r="AG69" s="8"/>
      <c r="AH69" s="8" t="s">
        <v>254</v>
      </c>
      <c r="AI69" s="8" t="s">
        <v>2207</v>
      </c>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t="s">
        <v>255</v>
      </c>
      <c r="BO69" s="8"/>
      <c r="BP69" s="8" t="s">
        <v>257</v>
      </c>
      <c r="BQ69" s="8"/>
      <c r="BR69" s="8" t="s">
        <v>256</v>
      </c>
      <c r="BS69" s="8"/>
      <c r="BT69" s="8" t="s">
        <v>256</v>
      </c>
      <c r="BU69" s="8"/>
      <c r="BV69" s="8" t="s">
        <v>256</v>
      </c>
      <c r="BW69" s="8"/>
      <c r="BX69" s="8" t="s">
        <v>256</v>
      </c>
      <c r="BY69" s="8"/>
      <c r="BZ69" s="8" t="s">
        <v>257</v>
      </c>
      <c r="CA69" s="8"/>
      <c r="CB69" s="8" t="s">
        <v>255</v>
      </c>
      <c r="CC69" s="8"/>
      <c r="CD69" s="8" t="s">
        <v>255</v>
      </c>
      <c r="CE69" s="8"/>
      <c r="CF69" s="8" t="s">
        <v>255</v>
      </c>
      <c r="CG69" s="8"/>
      <c r="CH69" s="8" t="s">
        <v>254</v>
      </c>
      <c r="CI69" s="8"/>
      <c r="CJ69" s="8" t="s">
        <v>254</v>
      </c>
      <c r="CK69" s="8"/>
      <c r="CL69" s="8" t="s">
        <v>254</v>
      </c>
      <c r="CM69" s="8"/>
      <c r="CN69" s="8" t="s">
        <v>254</v>
      </c>
      <c r="CO69" s="8"/>
      <c r="CP69" s="8" t="s">
        <v>254</v>
      </c>
      <c r="CQ69" s="8"/>
      <c r="CR69" s="8" t="s">
        <v>258</v>
      </c>
      <c r="CS69" s="8"/>
      <c r="CT69" s="8" t="s">
        <v>254</v>
      </c>
      <c r="CU69" s="8"/>
      <c r="CV69" s="8" t="s">
        <v>255</v>
      </c>
      <c r="CW69" s="8"/>
      <c r="CX69" s="8" t="s">
        <v>254</v>
      </c>
      <c r="CY69" s="8"/>
      <c r="CZ69" s="8" t="s">
        <v>254</v>
      </c>
      <c r="DA69" s="8"/>
      <c r="DB69" s="8" t="s">
        <v>255</v>
      </c>
      <c r="DC69" s="8"/>
      <c r="DD69" s="8" t="s">
        <v>256</v>
      </c>
      <c r="DE69" s="8"/>
      <c r="DF69" s="8" t="s">
        <v>254</v>
      </c>
      <c r="DG69" s="8"/>
      <c r="DH69" s="8" t="s">
        <v>256</v>
      </c>
      <c r="DI69" s="8"/>
      <c r="DJ69" s="8" t="s">
        <v>255</v>
      </c>
      <c r="DK69" s="8"/>
      <c r="DL69" s="8"/>
      <c r="DM69" s="8"/>
      <c r="DN69" s="8"/>
      <c r="DO69" s="8"/>
      <c r="DP69" s="8"/>
    </row>
    <row r="70" spans="1:120" s="2" customFormat="1" ht="18" customHeight="1">
      <c r="A70" s="11" t="s">
        <v>1914</v>
      </c>
      <c r="B70" s="11" t="s">
        <v>2208</v>
      </c>
      <c r="C70" s="11" t="s">
        <v>2209</v>
      </c>
      <c r="D70" s="12" t="s">
        <v>252</v>
      </c>
      <c r="E70" s="12" t="s">
        <v>2210</v>
      </c>
      <c r="F70" s="12" t="s">
        <v>242</v>
      </c>
      <c r="G70" s="12" t="s">
        <v>243</v>
      </c>
      <c r="H70" s="8"/>
      <c r="I70" s="8"/>
      <c r="J70" s="22"/>
      <c r="K70" s="22"/>
      <c r="L70" s="22"/>
      <c r="M70" s="22"/>
      <c r="N70" s="22"/>
      <c r="O70" s="22"/>
      <c r="P70" s="22"/>
      <c r="Q70" s="22"/>
      <c r="R70" s="22"/>
      <c r="S70" s="22"/>
      <c r="T70" s="22" t="s">
        <v>256</v>
      </c>
      <c r="U70" s="22"/>
      <c r="V70" s="22" t="s">
        <v>257</v>
      </c>
      <c r="W70" s="22" t="s">
        <v>2211</v>
      </c>
      <c r="X70" s="22" t="s">
        <v>258</v>
      </c>
      <c r="Y70" s="22" t="s">
        <v>2212</v>
      </c>
      <c r="Z70" s="8" t="s">
        <v>254</v>
      </c>
      <c r="AA70" s="8" t="s">
        <v>2213</v>
      </c>
      <c r="AB70" s="8" t="s">
        <v>258</v>
      </c>
      <c r="AC70" s="8"/>
      <c r="AD70" s="8" t="s">
        <v>254</v>
      </c>
      <c r="AE70" s="8" t="s">
        <v>2214</v>
      </c>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t="s">
        <v>254</v>
      </c>
      <c r="CI70" s="8"/>
      <c r="CJ70" s="8" t="s">
        <v>254</v>
      </c>
      <c r="CK70" s="8"/>
      <c r="CL70" s="8" t="s">
        <v>254</v>
      </c>
      <c r="CM70" s="8"/>
      <c r="CN70" s="8" t="s">
        <v>256</v>
      </c>
      <c r="CO70" s="8"/>
      <c r="CP70" s="8" t="s">
        <v>256</v>
      </c>
      <c r="CQ70" s="8"/>
      <c r="CR70" s="8" t="s">
        <v>254</v>
      </c>
      <c r="CS70" s="8"/>
      <c r="CT70" s="8" t="s">
        <v>254</v>
      </c>
      <c r="CU70" s="8"/>
      <c r="CV70" s="8" t="s">
        <v>254</v>
      </c>
      <c r="CW70" s="8"/>
      <c r="CX70" s="8"/>
      <c r="CY70" s="8"/>
      <c r="CZ70" s="8" t="s">
        <v>254</v>
      </c>
      <c r="DA70" s="8"/>
      <c r="DB70" s="8" t="s">
        <v>254</v>
      </c>
      <c r="DC70" s="8"/>
      <c r="DD70" s="8" t="s">
        <v>254</v>
      </c>
      <c r="DE70" s="8"/>
      <c r="DF70" s="8" t="s">
        <v>254</v>
      </c>
      <c r="DG70" s="8"/>
      <c r="DH70" s="8" t="s">
        <v>254</v>
      </c>
      <c r="DI70" s="8"/>
      <c r="DJ70" s="8" t="s">
        <v>257</v>
      </c>
      <c r="DK70" s="8"/>
      <c r="DL70" s="8"/>
      <c r="DM70" s="8"/>
      <c r="DN70" s="8"/>
      <c r="DO70" s="8"/>
      <c r="DP70" s="8"/>
    </row>
    <row r="71" spans="1:120" s="2" customFormat="1" ht="18" customHeight="1">
      <c r="A71" s="9" t="s">
        <v>1914</v>
      </c>
      <c r="B71" s="9" t="s">
        <v>2215</v>
      </c>
      <c r="C71" s="9" t="s">
        <v>2216</v>
      </c>
      <c r="D71" s="10" t="s">
        <v>431</v>
      </c>
      <c r="E71" s="10" t="s">
        <v>2217</v>
      </c>
      <c r="F71" s="10" t="s">
        <v>258</v>
      </c>
      <c r="G71" s="10" t="s">
        <v>300</v>
      </c>
      <c r="H71" s="8"/>
      <c r="I71" s="8"/>
      <c r="J71" s="22"/>
      <c r="K71" s="22"/>
      <c r="L71" s="22" t="s">
        <v>255</v>
      </c>
      <c r="M71" s="22"/>
      <c r="N71" s="22" t="s">
        <v>257</v>
      </c>
      <c r="O71" s="22"/>
      <c r="P71" s="22" t="s">
        <v>254</v>
      </c>
      <c r="Q71" s="22"/>
      <c r="R71" s="22"/>
      <c r="S71" s="22"/>
      <c r="T71" s="22" t="s">
        <v>258</v>
      </c>
      <c r="U71" s="22"/>
      <c r="V71" s="22" t="s">
        <v>256</v>
      </c>
      <c r="W71" s="22"/>
      <c r="X71" s="22"/>
      <c r="Y71" s="22"/>
      <c r="Z71" s="8" t="s">
        <v>255</v>
      </c>
      <c r="AA71" s="8"/>
      <c r="AB71" s="8" t="s">
        <v>255</v>
      </c>
      <c r="AC71" s="8"/>
      <c r="AD71" s="8" t="s">
        <v>254</v>
      </c>
      <c r="AE71" s="8"/>
      <c r="AF71" s="8" t="s">
        <v>257</v>
      </c>
      <c r="AG71" s="8"/>
      <c r="AH71" s="8" t="s">
        <v>255</v>
      </c>
      <c r="AI71" s="8"/>
      <c r="AJ71" s="8"/>
      <c r="AK71" s="8"/>
      <c r="AL71" s="8"/>
      <c r="AM71" s="8"/>
      <c r="AN71" s="8"/>
      <c r="AO71" s="8"/>
      <c r="AP71" s="8"/>
      <c r="AQ71" s="8"/>
      <c r="AR71" s="8"/>
      <c r="AS71" s="8"/>
      <c r="AT71" s="8" t="s">
        <v>254</v>
      </c>
      <c r="AU71" s="8"/>
      <c r="AV71" s="8" t="s">
        <v>254</v>
      </c>
      <c r="AW71" s="8"/>
      <c r="AX71" s="8" t="s">
        <v>255</v>
      </c>
      <c r="AY71" s="8"/>
      <c r="AZ71" s="8" t="s">
        <v>255</v>
      </c>
      <c r="BA71" s="8"/>
      <c r="BB71" s="8" t="s">
        <v>254</v>
      </c>
      <c r="BC71" s="8"/>
      <c r="BD71" s="8" t="s">
        <v>255</v>
      </c>
      <c r="BE71" s="8"/>
      <c r="BF71" s="8" t="s">
        <v>254</v>
      </c>
      <c r="BG71" s="8"/>
      <c r="BH71" s="8" t="s">
        <v>257</v>
      </c>
      <c r="BI71" s="8"/>
      <c r="BJ71" s="8" t="s">
        <v>257</v>
      </c>
      <c r="BK71" s="8"/>
      <c r="BL71" s="8" t="s">
        <v>256</v>
      </c>
      <c r="BM71" s="8"/>
      <c r="BN71" s="8" t="s">
        <v>254</v>
      </c>
      <c r="BO71" s="8"/>
      <c r="BP71" s="8" t="s">
        <v>256</v>
      </c>
      <c r="BQ71" s="8"/>
      <c r="BR71" s="8" t="s">
        <v>255</v>
      </c>
      <c r="BS71" s="8"/>
      <c r="BT71" s="8" t="s">
        <v>254</v>
      </c>
      <c r="BU71" s="8"/>
      <c r="BV71" s="8" t="s">
        <v>255</v>
      </c>
      <c r="BW71" s="8"/>
      <c r="BX71" s="8"/>
      <c r="BY71" s="8"/>
      <c r="BZ71" s="8"/>
      <c r="CA71" s="8"/>
      <c r="CB71" s="8"/>
      <c r="CC71" s="8"/>
      <c r="CD71" s="8"/>
      <c r="CE71" s="8"/>
      <c r="CF71" s="8"/>
      <c r="CG71" s="8"/>
      <c r="CH71" s="8" t="s">
        <v>254</v>
      </c>
      <c r="CI71" s="8"/>
      <c r="CJ71" s="8" t="s">
        <v>254</v>
      </c>
      <c r="CK71" s="8"/>
      <c r="CL71" s="8" t="s">
        <v>254</v>
      </c>
      <c r="CM71" s="8"/>
      <c r="CN71" s="8" t="s">
        <v>257</v>
      </c>
      <c r="CO71" s="8"/>
      <c r="CP71" s="8" t="s">
        <v>254</v>
      </c>
      <c r="CQ71" s="8"/>
      <c r="CR71" s="8" t="s">
        <v>256</v>
      </c>
      <c r="CS71" s="8"/>
      <c r="CT71" s="8" t="s">
        <v>255</v>
      </c>
      <c r="CU71" s="8"/>
      <c r="CV71" s="8" t="s">
        <v>255</v>
      </c>
      <c r="CW71" s="8"/>
      <c r="CX71" s="8" t="s">
        <v>254</v>
      </c>
      <c r="CY71" s="8"/>
      <c r="CZ71" s="8" t="s">
        <v>254</v>
      </c>
      <c r="DA71" s="8"/>
      <c r="DB71" s="8"/>
      <c r="DC71" s="8"/>
      <c r="DD71" s="8"/>
      <c r="DE71" s="8"/>
      <c r="DF71" s="8"/>
      <c r="DG71" s="8"/>
      <c r="DH71" s="8"/>
      <c r="DI71" s="8"/>
      <c r="DJ71" s="8"/>
      <c r="DK71" s="8"/>
      <c r="DL71" s="8" t="s">
        <v>365</v>
      </c>
      <c r="DM71" s="8" t="s">
        <v>246</v>
      </c>
      <c r="DN71" s="8" t="s">
        <v>247</v>
      </c>
      <c r="DO71" s="8" t="s">
        <v>275</v>
      </c>
      <c r="DP71" s="8" t="s">
        <v>282</v>
      </c>
    </row>
    <row r="72" spans="1:120" s="2" customFormat="1" ht="18" customHeight="1">
      <c r="A72" s="11" t="s">
        <v>1914</v>
      </c>
      <c r="B72" s="11" t="s">
        <v>2218</v>
      </c>
      <c r="C72" s="11" t="s">
        <v>2219</v>
      </c>
      <c r="D72" s="12" t="s">
        <v>447</v>
      </c>
      <c r="E72" s="12" t="s">
        <v>2220</v>
      </c>
      <c r="F72" s="12" t="s">
        <v>258</v>
      </c>
      <c r="G72" s="12" t="s">
        <v>243</v>
      </c>
      <c r="H72" s="8"/>
      <c r="I72" s="8"/>
      <c r="J72" s="22"/>
      <c r="K72" s="22"/>
      <c r="L72" s="22" t="s">
        <v>255</v>
      </c>
      <c r="M72" s="22"/>
      <c r="N72" s="22"/>
      <c r="O72" s="22"/>
      <c r="P72" s="22" t="s">
        <v>254</v>
      </c>
      <c r="Q72" s="22"/>
      <c r="R72" s="22"/>
      <c r="S72" s="22"/>
      <c r="T72" s="22" t="s">
        <v>256</v>
      </c>
      <c r="U72" s="22"/>
      <c r="V72" s="22" t="s">
        <v>258</v>
      </c>
      <c r="W72" s="22"/>
      <c r="X72" s="22" t="s">
        <v>257</v>
      </c>
      <c r="Y72" s="22"/>
      <c r="Z72" s="8" t="s">
        <v>256</v>
      </c>
      <c r="AA72" s="8"/>
      <c r="AB72" s="8" t="s">
        <v>255</v>
      </c>
      <c r="AC72" s="8"/>
      <c r="AD72" s="8" t="s">
        <v>256</v>
      </c>
      <c r="AE72" s="8"/>
      <c r="AF72" s="8" t="s">
        <v>257</v>
      </c>
      <c r="AG72" s="8"/>
      <c r="AH72" s="8" t="s">
        <v>255</v>
      </c>
      <c r="AI72" s="8"/>
      <c r="AJ72" s="8"/>
      <c r="AK72" s="8"/>
      <c r="AL72" s="8"/>
      <c r="AM72" s="8"/>
      <c r="AN72" s="8"/>
      <c r="AO72" s="8"/>
      <c r="AP72" s="8"/>
      <c r="AQ72" s="8"/>
      <c r="AR72" s="8"/>
      <c r="AS72" s="8"/>
      <c r="AT72" s="8"/>
      <c r="AU72" s="8"/>
      <c r="AV72" s="8" t="s">
        <v>258</v>
      </c>
      <c r="AW72" s="8"/>
      <c r="AX72" s="8"/>
      <c r="AY72" s="8"/>
      <c r="AZ72" s="8"/>
      <c r="BA72" s="8"/>
      <c r="BB72" s="8" t="s">
        <v>257</v>
      </c>
      <c r="BC72" s="8"/>
      <c r="BD72" s="8"/>
      <c r="BE72" s="8"/>
      <c r="BF72" s="8"/>
      <c r="BG72" s="8"/>
      <c r="BH72" s="8"/>
      <c r="BI72" s="8"/>
      <c r="BJ72" s="8"/>
      <c r="BK72" s="8"/>
      <c r="BL72" s="8"/>
      <c r="BM72" s="8"/>
      <c r="BN72" s="8" t="s">
        <v>258</v>
      </c>
      <c r="BO72" s="8"/>
      <c r="BP72" s="8" t="s">
        <v>257</v>
      </c>
      <c r="BQ72" s="8"/>
      <c r="BR72" s="8" t="s">
        <v>255</v>
      </c>
      <c r="BS72" s="8"/>
      <c r="BT72" s="8" t="s">
        <v>256</v>
      </c>
      <c r="BU72" s="8"/>
      <c r="BV72" s="8" t="s">
        <v>254</v>
      </c>
      <c r="BW72" s="8"/>
      <c r="BX72" s="8"/>
      <c r="BY72" s="8"/>
      <c r="BZ72" s="8"/>
      <c r="CA72" s="8"/>
      <c r="CB72" s="8"/>
      <c r="CC72" s="8"/>
      <c r="CD72" s="8"/>
      <c r="CE72" s="8"/>
      <c r="CF72" s="8"/>
      <c r="CG72" s="8"/>
      <c r="CH72" s="8" t="s">
        <v>256</v>
      </c>
      <c r="CI72" s="8"/>
      <c r="CJ72" s="8" t="s">
        <v>255</v>
      </c>
      <c r="CK72" s="8"/>
      <c r="CL72" s="8" t="s">
        <v>257</v>
      </c>
      <c r="CM72" s="8"/>
      <c r="CN72" s="8" t="s">
        <v>258</v>
      </c>
      <c r="CO72" s="8"/>
      <c r="CP72" s="8" t="s">
        <v>254</v>
      </c>
      <c r="CQ72" s="8"/>
      <c r="CR72" s="8" t="s">
        <v>255</v>
      </c>
      <c r="CS72" s="8"/>
      <c r="CT72" s="8" t="s">
        <v>254</v>
      </c>
      <c r="CU72" s="8"/>
      <c r="CV72" s="8" t="s">
        <v>255</v>
      </c>
      <c r="CW72" s="8"/>
      <c r="CX72" s="8" t="s">
        <v>254</v>
      </c>
      <c r="CY72" s="8"/>
      <c r="CZ72" s="8" t="s">
        <v>254</v>
      </c>
      <c r="DA72" s="8"/>
      <c r="DB72" s="8" t="s">
        <v>258</v>
      </c>
      <c r="DC72" s="8"/>
      <c r="DD72" s="8" t="s">
        <v>254</v>
      </c>
      <c r="DE72" s="8"/>
      <c r="DF72" s="8" t="s">
        <v>254</v>
      </c>
      <c r="DG72" s="8"/>
      <c r="DH72" s="8" t="s">
        <v>255</v>
      </c>
      <c r="DI72" s="8"/>
      <c r="DJ72" s="8" t="s">
        <v>256</v>
      </c>
      <c r="DK72" s="8"/>
      <c r="DL72" s="8"/>
      <c r="DM72" s="8"/>
      <c r="DN72" s="8"/>
      <c r="DO72" s="8"/>
      <c r="DP72" s="8"/>
    </row>
    <row r="73" spans="1:120" s="2" customFormat="1" ht="18" customHeight="1">
      <c r="A73" s="9" t="s">
        <v>1914</v>
      </c>
      <c r="B73" s="9" t="s">
        <v>2221</v>
      </c>
      <c r="C73" s="9" t="s">
        <v>2222</v>
      </c>
      <c r="D73" s="10" t="s">
        <v>265</v>
      </c>
      <c r="E73" s="10" t="s">
        <v>2223</v>
      </c>
      <c r="F73" s="10" t="s">
        <v>258</v>
      </c>
      <c r="G73" s="10" t="s">
        <v>300</v>
      </c>
      <c r="H73" s="8" t="s">
        <v>2224</v>
      </c>
      <c r="I73" s="8"/>
      <c r="J73" s="22"/>
      <c r="K73" s="22"/>
      <c r="L73" s="22"/>
      <c r="M73" s="22"/>
      <c r="N73" s="22" t="s">
        <v>258</v>
      </c>
      <c r="O73" s="22"/>
      <c r="P73" s="22" t="s">
        <v>255</v>
      </c>
      <c r="Q73" s="22"/>
      <c r="R73" s="22" t="s">
        <v>254</v>
      </c>
      <c r="S73" s="22"/>
      <c r="T73" s="22" t="s">
        <v>256</v>
      </c>
      <c r="U73" s="22"/>
      <c r="V73" s="22" t="s">
        <v>257</v>
      </c>
      <c r="W73" s="22"/>
      <c r="X73" s="22"/>
      <c r="Y73" s="22"/>
      <c r="Z73" s="8" t="s">
        <v>257</v>
      </c>
      <c r="AA73" s="8" t="s">
        <v>2225</v>
      </c>
      <c r="AB73" s="8" t="s">
        <v>257</v>
      </c>
      <c r="AC73" s="8"/>
      <c r="AD73" s="8" t="s">
        <v>258</v>
      </c>
      <c r="AE73" s="8"/>
      <c r="AF73" s="8" t="s">
        <v>258</v>
      </c>
      <c r="AG73" s="8"/>
      <c r="AH73" s="8"/>
      <c r="AI73" s="8" t="s">
        <v>2226</v>
      </c>
      <c r="AJ73" s="8"/>
      <c r="AK73" s="8"/>
      <c r="AL73" s="8"/>
      <c r="AM73" s="8"/>
      <c r="AN73" s="8"/>
      <c r="AO73" s="8"/>
      <c r="AP73" s="8"/>
      <c r="AQ73" s="8"/>
      <c r="AR73" s="8"/>
      <c r="AS73" s="8"/>
      <c r="AT73" s="8"/>
      <c r="AU73" s="8"/>
      <c r="AV73" s="8"/>
      <c r="AW73" s="8"/>
      <c r="AX73" s="8"/>
      <c r="AY73" s="8"/>
      <c r="AZ73" s="8"/>
      <c r="BA73" s="8"/>
      <c r="BB73" s="8"/>
      <c r="BC73" s="8"/>
      <c r="BD73" s="8" t="s">
        <v>254</v>
      </c>
      <c r="BE73" s="8"/>
      <c r="BF73" s="8"/>
      <c r="BG73" s="8"/>
      <c r="BH73" s="8"/>
      <c r="BI73" s="8"/>
      <c r="BJ73" s="8"/>
      <c r="BK73" s="8"/>
      <c r="BL73" s="8"/>
      <c r="BM73" s="8"/>
      <c r="BN73" s="8" t="s">
        <v>254</v>
      </c>
      <c r="BO73" s="8"/>
      <c r="BP73" s="8"/>
      <c r="BQ73" s="8"/>
      <c r="BR73" s="8"/>
      <c r="BS73" s="8"/>
      <c r="BT73" s="8"/>
      <c r="BU73" s="8"/>
      <c r="BV73" s="8"/>
      <c r="BW73" s="8"/>
      <c r="BX73" s="8" t="s">
        <v>256</v>
      </c>
      <c r="BY73" s="8"/>
      <c r="BZ73" s="8"/>
      <c r="CA73" s="8"/>
      <c r="CB73" s="8"/>
      <c r="CC73" s="8"/>
      <c r="CD73" s="8"/>
      <c r="CE73" s="8"/>
      <c r="CF73" s="8"/>
      <c r="CG73" s="8"/>
      <c r="CH73" s="8" t="s">
        <v>254</v>
      </c>
      <c r="CI73" s="8"/>
      <c r="CJ73" s="8"/>
      <c r="CK73" s="8"/>
      <c r="CL73" s="8"/>
      <c r="CM73" s="8"/>
      <c r="CN73" s="8"/>
      <c r="CO73" s="8"/>
      <c r="CP73" s="8"/>
      <c r="CQ73" s="8"/>
      <c r="CR73" s="8" t="s">
        <v>256</v>
      </c>
      <c r="CS73" s="8"/>
      <c r="CT73" s="8"/>
      <c r="CU73" s="8"/>
      <c r="CV73" s="8"/>
      <c r="CW73" s="8"/>
      <c r="CX73" s="8"/>
      <c r="CY73" s="8"/>
      <c r="CZ73" s="8"/>
      <c r="DA73" s="8"/>
      <c r="DB73" s="8"/>
      <c r="DC73" s="8"/>
      <c r="DD73" s="8"/>
      <c r="DE73" s="8"/>
      <c r="DF73" s="8"/>
      <c r="DG73" s="8"/>
      <c r="DH73" s="8"/>
      <c r="DI73" s="8"/>
      <c r="DJ73" s="8"/>
      <c r="DK73" s="8"/>
      <c r="DL73" s="8" t="s">
        <v>259</v>
      </c>
      <c r="DM73" s="8" t="s">
        <v>268</v>
      </c>
      <c r="DN73" s="8" t="s">
        <v>679</v>
      </c>
      <c r="DO73" s="8" t="s">
        <v>672</v>
      </c>
      <c r="DP73" s="8" t="s">
        <v>262</v>
      </c>
    </row>
    <row r="74" spans="1:120" s="2" customFormat="1" ht="18" customHeight="1">
      <c r="A74" s="11" t="s">
        <v>1914</v>
      </c>
      <c r="B74" s="11" t="s">
        <v>2227</v>
      </c>
      <c r="C74" s="11" t="s">
        <v>2228</v>
      </c>
      <c r="D74" s="12" t="s">
        <v>352</v>
      </c>
      <c r="E74" s="12" t="s">
        <v>2229</v>
      </c>
      <c r="F74" s="12" t="s">
        <v>242</v>
      </c>
      <c r="G74" s="12" t="s">
        <v>243</v>
      </c>
      <c r="H74" s="8" t="s">
        <v>2230</v>
      </c>
      <c r="I74" s="8" t="s">
        <v>2231</v>
      </c>
      <c r="J74" s="22" t="s">
        <v>256</v>
      </c>
      <c r="K74" s="22"/>
      <c r="L74" s="22" t="s">
        <v>255</v>
      </c>
      <c r="M74" s="22"/>
      <c r="N74" s="22"/>
      <c r="O74" s="22"/>
      <c r="P74" s="22"/>
      <c r="Q74" s="22"/>
      <c r="R74" s="22" t="s">
        <v>258</v>
      </c>
      <c r="S74" s="22"/>
      <c r="T74" s="22" t="s">
        <v>254</v>
      </c>
      <c r="U74" s="22"/>
      <c r="V74" s="22" t="s">
        <v>257</v>
      </c>
      <c r="W74" s="22"/>
      <c r="X74" s="22"/>
      <c r="Y74" s="22"/>
      <c r="Z74" s="8" t="s">
        <v>256</v>
      </c>
      <c r="AA74" s="8"/>
      <c r="AB74" s="8" t="s">
        <v>256</v>
      </c>
      <c r="AC74" s="8"/>
      <c r="AD74" s="8" t="s">
        <v>256</v>
      </c>
      <c r="AE74" s="8"/>
      <c r="AF74" s="8" t="s">
        <v>257</v>
      </c>
      <c r="AG74" s="8"/>
      <c r="AH74" s="8" t="s">
        <v>255</v>
      </c>
      <c r="AI74" s="8"/>
      <c r="AJ74" s="8" t="s">
        <v>255</v>
      </c>
      <c r="AK74" s="8"/>
      <c r="AL74" s="8" t="s">
        <v>257</v>
      </c>
      <c r="AM74" s="8"/>
      <c r="AN74" s="8" t="s">
        <v>256</v>
      </c>
      <c r="AO74" s="8"/>
      <c r="AP74" s="8" t="s">
        <v>254</v>
      </c>
      <c r="AQ74" s="8"/>
      <c r="AR74" s="8" t="s">
        <v>258</v>
      </c>
      <c r="AS74" s="8"/>
      <c r="AT74" s="8" t="s">
        <v>255</v>
      </c>
      <c r="AU74" s="8"/>
      <c r="AV74" s="8" t="s">
        <v>257</v>
      </c>
      <c r="AW74" s="8"/>
      <c r="AX74" s="8" t="s">
        <v>254</v>
      </c>
      <c r="AY74" s="8"/>
      <c r="AZ74" s="8" t="s">
        <v>256</v>
      </c>
      <c r="BA74" s="8"/>
      <c r="BB74" s="8" t="s">
        <v>258</v>
      </c>
      <c r="BC74" s="8"/>
      <c r="BD74" s="8"/>
      <c r="BE74" s="8"/>
      <c r="BF74" s="8"/>
      <c r="BG74" s="8"/>
      <c r="BH74" s="8"/>
      <c r="BI74" s="8"/>
      <c r="BJ74" s="8"/>
      <c r="BK74" s="8"/>
      <c r="BL74" s="8"/>
      <c r="BM74" s="8"/>
      <c r="BN74" s="8"/>
      <c r="BO74" s="8"/>
      <c r="BP74" s="8"/>
      <c r="BQ74" s="8"/>
      <c r="BR74" s="8"/>
      <c r="BS74" s="8"/>
      <c r="BT74" s="8"/>
      <c r="BU74" s="8"/>
      <c r="BV74" s="8"/>
      <c r="BW74" s="8"/>
      <c r="BX74" s="8" t="s">
        <v>258</v>
      </c>
      <c r="BY74" s="8"/>
      <c r="BZ74" s="8" t="s">
        <v>257</v>
      </c>
      <c r="CA74" s="8"/>
      <c r="CB74" s="8" t="s">
        <v>254</v>
      </c>
      <c r="CC74" s="8"/>
      <c r="CD74" s="8" t="s">
        <v>256</v>
      </c>
      <c r="CE74" s="8"/>
      <c r="CF74" s="8" t="s">
        <v>255</v>
      </c>
      <c r="CG74" s="8"/>
      <c r="CH74" s="8" t="s">
        <v>256</v>
      </c>
      <c r="CI74" s="8"/>
      <c r="CJ74" s="8" t="s">
        <v>257</v>
      </c>
      <c r="CK74" s="8"/>
      <c r="CL74" s="8" t="s">
        <v>255</v>
      </c>
      <c r="CM74" s="8"/>
      <c r="CN74" s="8" t="s">
        <v>258</v>
      </c>
      <c r="CO74" s="8"/>
      <c r="CP74" s="8" t="s">
        <v>254</v>
      </c>
      <c r="CQ74" s="8"/>
      <c r="CR74" s="8" t="s">
        <v>258</v>
      </c>
      <c r="CS74" s="8"/>
      <c r="CT74" s="8" t="s">
        <v>256</v>
      </c>
      <c r="CU74" s="8"/>
      <c r="CV74" s="8" t="s">
        <v>257</v>
      </c>
      <c r="CW74" s="8"/>
      <c r="CX74" s="8" t="s">
        <v>254</v>
      </c>
      <c r="CY74" s="8"/>
      <c r="CZ74" s="8" t="s">
        <v>255</v>
      </c>
      <c r="DA74" s="8"/>
      <c r="DB74" s="8"/>
      <c r="DC74" s="8"/>
      <c r="DD74" s="8"/>
      <c r="DE74" s="8"/>
      <c r="DF74" s="8"/>
      <c r="DG74" s="8"/>
      <c r="DH74" s="8"/>
      <c r="DI74" s="8"/>
      <c r="DJ74" s="8"/>
      <c r="DK74" s="8"/>
      <c r="DL74" s="8" t="s">
        <v>259</v>
      </c>
      <c r="DM74" s="8" t="s">
        <v>246</v>
      </c>
      <c r="DN74" s="8" t="s">
        <v>247</v>
      </c>
      <c r="DO74" s="8" t="s">
        <v>672</v>
      </c>
      <c r="DP74" s="8" t="s">
        <v>271</v>
      </c>
    </row>
    <row r="75" spans="1:120" s="2" customFormat="1" ht="18" customHeight="1">
      <c r="A75" s="9" t="s">
        <v>1914</v>
      </c>
      <c r="B75" s="9" t="s">
        <v>2232</v>
      </c>
      <c r="C75" s="9" t="s">
        <v>2233</v>
      </c>
      <c r="D75" s="10" t="s">
        <v>265</v>
      </c>
      <c r="E75" s="10" t="s">
        <v>2142</v>
      </c>
      <c r="F75" s="10" t="s">
        <v>242</v>
      </c>
      <c r="G75" s="10" t="s">
        <v>243</v>
      </c>
      <c r="H75" s="8"/>
      <c r="I75" s="8"/>
      <c r="J75" s="22" t="s">
        <v>254</v>
      </c>
      <c r="K75" s="22"/>
      <c r="L75" s="22"/>
      <c r="M75" s="22"/>
      <c r="N75" s="22"/>
      <c r="O75" s="22"/>
      <c r="P75" s="22" t="s">
        <v>256</v>
      </c>
      <c r="Q75" s="22"/>
      <c r="R75" s="22" t="s">
        <v>255</v>
      </c>
      <c r="S75" s="22"/>
      <c r="T75" s="22" t="s">
        <v>257</v>
      </c>
      <c r="U75" s="22"/>
      <c r="V75" s="22"/>
      <c r="W75" s="22"/>
      <c r="X75" s="22" t="s">
        <v>258</v>
      </c>
      <c r="Y75" s="22"/>
      <c r="Z75" s="8" t="s">
        <v>258</v>
      </c>
      <c r="AA75" s="8"/>
      <c r="AB75" s="8" t="s">
        <v>257</v>
      </c>
      <c r="AC75" s="8" t="s">
        <v>2234</v>
      </c>
      <c r="AD75" s="8" t="s">
        <v>256</v>
      </c>
      <c r="AE75" s="8" t="s">
        <v>2235</v>
      </c>
      <c r="AF75" s="8" t="s">
        <v>256</v>
      </c>
      <c r="AG75" s="8" t="s">
        <v>2236</v>
      </c>
      <c r="AH75" s="8" t="s">
        <v>254</v>
      </c>
      <c r="AI75" s="8" t="s">
        <v>2237</v>
      </c>
      <c r="AJ75" s="8" t="s">
        <v>255</v>
      </c>
      <c r="AK75" s="8"/>
      <c r="AL75" s="8" t="s">
        <v>257</v>
      </c>
      <c r="AM75" s="8"/>
      <c r="AN75" s="8" t="s">
        <v>255</v>
      </c>
      <c r="AO75" s="8"/>
      <c r="AP75" s="8" t="s">
        <v>255</v>
      </c>
      <c r="AQ75" s="8"/>
      <c r="AR75" s="8" t="s">
        <v>256</v>
      </c>
      <c r="AS75" s="8"/>
      <c r="AT75" s="8"/>
      <c r="AU75" s="8"/>
      <c r="AV75" s="8"/>
      <c r="AW75" s="8"/>
      <c r="AX75" s="8"/>
      <c r="AY75" s="8"/>
      <c r="AZ75" s="8"/>
      <c r="BA75" s="8"/>
      <c r="BB75" s="8"/>
      <c r="BC75" s="8"/>
      <c r="BD75" s="8"/>
      <c r="BE75" s="8"/>
      <c r="BF75" s="8"/>
      <c r="BG75" s="8"/>
      <c r="BH75" s="8"/>
      <c r="BI75" s="8"/>
      <c r="BJ75" s="8"/>
      <c r="BK75" s="8"/>
      <c r="BL75" s="8"/>
      <c r="BM75" s="8"/>
      <c r="BN75" s="8" t="s">
        <v>254</v>
      </c>
      <c r="BO75" s="8"/>
      <c r="BP75" s="8" t="s">
        <v>256</v>
      </c>
      <c r="BQ75" s="8"/>
      <c r="BR75" s="8" t="s">
        <v>255</v>
      </c>
      <c r="BS75" s="8"/>
      <c r="BT75" s="8" t="s">
        <v>254</v>
      </c>
      <c r="BU75" s="8"/>
      <c r="BV75" s="8" t="s">
        <v>255</v>
      </c>
      <c r="BW75" s="8"/>
      <c r="BX75" s="8" t="s">
        <v>256</v>
      </c>
      <c r="BY75" s="8"/>
      <c r="BZ75" s="8" t="s">
        <v>256</v>
      </c>
      <c r="CA75" s="8"/>
      <c r="CB75" s="8" t="s">
        <v>255</v>
      </c>
      <c r="CC75" s="8"/>
      <c r="CD75" s="8" t="s">
        <v>255</v>
      </c>
      <c r="CE75" s="8"/>
      <c r="CF75" s="8" t="s">
        <v>256</v>
      </c>
      <c r="CG75" s="8"/>
      <c r="CH75" s="8" t="s">
        <v>254</v>
      </c>
      <c r="CI75" s="8"/>
      <c r="CJ75" s="8" t="s">
        <v>254</v>
      </c>
      <c r="CK75" s="8"/>
      <c r="CL75" s="8" t="s">
        <v>255</v>
      </c>
      <c r="CM75" s="8"/>
      <c r="CN75" s="8" t="s">
        <v>256</v>
      </c>
      <c r="CO75" s="8"/>
      <c r="CP75" s="8" t="s">
        <v>254</v>
      </c>
      <c r="CQ75" s="8"/>
      <c r="CR75" s="8"/>
      <c r="CS75" s="8"/>
      <c r="CT75" s="8"/>
      <c r="CU75" s="8"/>
      <c r="CV75" s="8"/>
      <c r="CW75" s="8"/>
      <c r="CX75" s="8"/>
      <c r="CY75" s="8"/>
      <c r="CZ75" s="8"/>
      <c r="DA75" s="8"/>
      <c r="DB75" s="8" t="s">
        <v>255</v>
      </c>
      <c r="DC75" s="8"/>
      <c r="DD75" s="8" t="s">
        <v>255</v>
      </c>
      <c r="DE75" s="8"/>
      <c r="DF75" s="8" t="s">
        <v>255</v>
      </c>
      <c r="DG75" s="8"/>
      <c r="DH75" s="8" t="s">
        <v>255</v>
      </c>
      <c r="DI75" s="8"/>
      <c r="DJ75" s="8" t="s">
        <v>256</v>
      </c>
      <c r="DK75" s="8"/>
      <c r="DL75" s="8" t="s">
        <v>259</v>
      </c>
      <c r="DM75" s="8" t="s">
        <v>268</v>
      </c>
      <c r="DN75" s="8" t="s">
        <v>247</v>
      </c>
      <c r="DO75" s="8" t="s">
        <v>291</v>
      </c>
      <c r="DP75" s="8" t="s">
        <v>262</v>
      </c>
    </row>
    <row r="76" spans="1:120" s="2" customFormat="1" ht="18" customHeight="1">
      <c r="A76" s="11" t="s">
        <v>1914</v>
      </c>
      <c r="B76" s="11" t="s">
        <v>2238</v>
      </c>
      <c r="C76" s="11" t="s">
        <v>2239</v>
      </c>
      <c r="D76" s="12" t="s">
        <v>431</v>
      </c>
      <c r="E76" s="12" t="s">
        <v>2240</v>
      </c>
      <c r="F76" s="12" t="s">
        <v>258</v>
      </c>
      <c r="G76" s="12" t="s">
        <v>300</v>
      </c>
      <c r="H76" s="8"/>
      <c r="I76" s="8"/>
      <c r="J76" s="22" t="s">
        <v>256</v>
      </c>
      <c r="K76" s="22"/>
      <c r="L76" s="22" t="s">
        <v>257</v>
      </c>
      <c r="M76" s="22"/>
      <c r="N76" s="22" t="s">
        <v>258</v>
      </c>
      <c r="O76" s="22"/>
      <c r="P76" s="22"/>
      <c r="Q76" s="22"/>
      <c r="R76" s="22" t="s">
        <v>254</v>
      </c>
      <c r="S76" s="22"/>
      <c r="T76" s="22" t="s">
        <v>255</v>
      </c>
      <c r="U76" s="22"/>
      <c r="V76" s="22"/>
      <c r="W76" s="22"/>
      <c r="X76" s="22"/>
      <c r="Y76" s="22"/>
      <c r="Z76" s="8" t="s">
        <v>256</v>
      </c>
      <c r="AA76" s="8"/>
      <c r="AB76" s="8" t="s">
        <v>256</v>
      </c>
      <c r="AC76" s="8"/>
      <c r="AD76" s="8" t="s">
        <v>255</v>
      </c>
      <c r="AE76" s="8"/>
      <c r="AF76" s="8" t="s">
        <v>255</v>
      </c>
      <c r="AG76" s="8"/>
      <c r="AH76" s="8" t="s">
        <v>255</v>
      </c>
      <c r="AI76" s="8"/>
      <c r="AJ76" s="8" t="s">
        <v>255</v>
      </c>
      <c r="AK76" s="8"/>
      <c r="AL76" s="8" t="s">
        <v>255</v>
      </c>
      <c r="AM76" s="8"/>
      <c r="AN76" s="8" t="s">
        <v>255</v>
      </c>
      <c r="AO76" s="8"/>
      <c r="AP76" s="8" t="s">
        <v>255</v>
      </c>
      <c r="AQ76" s="8"/>
      <c r="AR76" s="8" t="s">
        <v>255</v>
      </c>
      <c r="AS76" s="8"/>
      <c r="AT76" s="8" t="s">
        <v>255</v>
      </c>
      <c r="AU76" s="8"/>
      <c r="AV76" s="8" t="s">
        <v>255</v>
      </c>
      <c r="AW76" s="8"/>
      <c r="AX76" s="8" t="s">
        <v>255</v>
      </c>
      <c r="AY76" s="8"/>
      <c r="AZ76" s="8"/>
      <c r="BA76" s="8"/>
      <c r="BB76" s="8"/>
      <c r="BC76" s="8"/>
      <c r="BD76" s="8" t="s">
        <v>255</v>
      </c>
      <c r="BE76" s="8"/>
      <c r="BF76" s="8" t="s">
        <v>254</v>
      </c>
      <c r="BG76" s="8"/>
      <c r="BH76" s="8" t="s">
        <v>255</v>
      </c>
      <c r="BI76" s="8"/>
      <c r="BJ76" s="8" t="s">
        <v>256</v>
      </c>
      <c r="BK76" s="8"/>
      <c r="BL76" s="8" t="s">
        <v>255</v>
      </c>
      <c r="BM76" s="8"/>
      <c r="BN76" s="8"/>
      <c r="BO76" s="8"/>
      <c r="BP76" s="8"/>
      <c r="BQ76" s="8"/>
      <c r="BR76" s="8"/>
      <c r="BS76" s="8"/>
      <c r="BT76" s="8"/>
      <c r="BU76" s="8"/>
      <c r="BV76" s="8"/>
      <c r="BW76" s="8"/>
      <c r="BX76" s="8" t="s">
        <v>256</v>
      </c>
      <c r="BY76" s="8"/>
      <c r="BZ76" s="8" t="s">
        <v>256</v>
      </c>
      <c r="CA76" s="8"/>
      <c r="CB76" s="8" t="s">
        <v>256</v>
      </c>
      <c r="CC76" s="8"/>
      <c r="CD76" s="8" t="s">
        <v>255</v>
      </c>
      <c r="CE76" s="8"/>
      <c r="CF76" s="8" t="s">
        <v>256</v>
      </c>
      <c r="CG76" s="8"/>
      <c r="CH76" s="8" t="s">
        <v>255</v>
      </c>
      <c r="CI76" s="8"/>
      <c r="CJ76" s="8" t="s">
        <v>255</v>
      </c>
      <c r="CK76" s="8"/>
      <c r="CL76" s="8" t="s">
        <v>255</v>
      </c>
      <c r="CM76" s="8"/>
      <c r="CN76" s="8" t="s">
        <v>255</v>
      </c>
      <c r="CO76" s="8"/>
      <c r="CP76" s="8" t="s">
        <v>255</v>
      </c>
      <c r="CQ76" s="8"/>
      <c r="CR76" s="8"/>
      <c r="CS76" s="8"/>
      <c r="CT76" s="8"/>
      <c r="CU76" s="8"/>
      <c r="CV76" s="8"/>
      <c r="CW76" s="8"/>
      <c r="CX76" s="8"/>
      <c r="CY76" s="8"/>
      <c r="CZ76" s="8"/>
      <c r="DA76" s="8"/>
      <c r="DB76" s="8"/>
      <c r="DC76" s="8"/>
      <c r="DD76" s="8"/>
      <c r="DE76" s="8"/>
      <c r="DF76" s="8"/>
      <c r="DG76" s="8"/>
      <c r="DH76" s="8"/>
      <c r="DI76" s="8"/>
      <c r="DJ76" s="8"/>
      <c r="DK76" s="8"/>
      <c r="DL76" s="8" t="s">
        <v>267</v>
      </c>
      <c r="DM76" s="8" t="s">
        <v>268</v>
      </c>
      <c r="DN76" s="8" t="s">
        <v>333</v>
      </c>
      <c r="DO76" s="8" t="s">
        <v>2002</v>
      </c>
      <c r="DP76" s="8" t="s">
        <v>2197</v>
      </c>
    </row>
    <row r="77" spans="1:120" s="2" customFormat="1" ht="18" customHeight="1">
      <c r="A77" s="9" t="s">
        <v>1914</v>
      </c>
      <c r="B77" s="9" t="s">
        <v>2241</v>
      </c>
      <c r="C77" s="9" t="s">
        <v>2242</v>
      </c>
      <c r="D77" s="10" t="s">
        <v>1997</v>
      </c>
      <c r="E77" s="10" t="s">
        <v>2243</v>
      </c>
      <c r="F77" s="10" t="s">
        <v>242</v>
      </c>
      <c r="G77" s="10" t="s">
        <v>243</v>
      </c>
      <c r="H77" s="8" t="s">
        <v>2244</v>
      </c>
      <c r="I77" s="8"/>
      <c r="J77" s="22" t="s">
        <v>255</v>
      </c>
      <c r="K77" s="22"/>
      <c r="L77" s="22" t="s">
        <v>257</v>
      </c>
      <c r="M77" s="22"/>
      <c r="N77" s="22"/>
      <c r="O77" s="22"/>
      <c r="P77" s="22"/>
      <c r="Q77" s="22"/>
      <c r="R77" s="22" t="s">
        <v>254</v>
      </c>
      <c r="S77" s="22"/>
      <c r="T77" s="22" t="s">
        <v>256</v>
      </c>
      <c r="U77" s="22"/>
      <c r="V77" s="22"/>
      <c r="W77" s="22"/>
      <c r="X77" s="22" t="s">
        <v>258</v>
      </c>
      <c r="Y77" s="22"/>
      <c r="Z77" s="8" t="s">
        <v>254</v>
      </c>
      <c r="AA77" s="8"/>
      <c r="AB77" s="8" t="s">
        <v>256</v>
      </c>
      <c r="AC77" s="8"/>
      <c r="AD77" s="8" t="s">
        <v>255</v>
      </c>
      <c r="AE77" s="8"/>
      <c r="AF77" s="8" t="s">
        <v>256</v>
      </c>
      <c r="AG77" s="8"/>
      <c r="AH77" s="8" t="s">
        <v>255</v>
      </c>
      <c r="AI77" s="8"/>
      <c r="AJ77" s="8" t="s">
        <v>255</v>
      </c>
      <c r="AK77" s="8"/>
      <c r="AL77" s="8" t="s">
        <v>255</v>
      </c>
      <c r="AM77" s="8"/>
      <c r="AN77" s="8" t="s">
        <v>256</v>
      </c>
      <c r="AO77" s="8"/>
      <c r="AP77" s="8" t="s">
        <v>256</v>
      </c>
      <c r="AQ77" s="8"/>
      <c r="AR77" s="8" t="s">
        <v>256</v>
      </c>
      <c r="AS77" s="8"/>
      <c r="AT77" s="8" t="s">
        <v>254</v>
      </c>
      <c r="AU77" s="8"/>
      <c r="AV77" s="8" t="s">
        <v>255</v>
      </c>
      <c r="AW77" s="8"/>
      <c r="AX77" s="8" t="s">
        <v>254</v>
      </c>
      <c r="AY77" s="8"/>
      <c r="AZ77" s="8" t="s">
        <v>255</v>
      </c>
      <c r="BA77" s="8"/>
      <c r="BB77" s="8" t="s">
        <v>255</v>
      </c>
      <c r="BC77" s="8"/>
      <c r="BD77" s="8"/>
      <c r="BE77" s="8"/>
      <c r="BF77" s="8"/>
      <c r="BG77" s="8"/>
      <c r="BH77" s="8"/>
      <c r="BI77" s="8"/>
      <c r="BJ77" s="8"/>
      <c r="BK77" s="8"/>
      <c r="BL77" s="8"/>
      <c r="BM77" s="8"/>
      <c r="BN77" s="8"/>
      <c r="BO77" s="8"/>
      <c r="BP77" s="8"/>
      <c r="BQ77" s="8"/>
      <c r="BR77" s="8"/>
      <c r="BS77" s="8"/>
      <c r="BT77" s="8"/>
      <c r="BU77" s="8"/>
      <c r="BV77" s="8"/>
      <c r="BW77" s="8"/>
      <c r="BX77" s="8" t="s">
        <v>256</v>
      </c>
      <c r="BY77" s="8"/>
      <c r="BZ77" s="8" t="s">
        <v>256</v>
      </c>
      <c r="CA77" s="8"/>
      <c r="CB77" s="8" t="s">
        <v>255</v>
      </c>
      <c r="CC77" s="8"/>
      <c r="CD77" s="8" t="s">
        <v>255</v>
      </c>
      <c r="CE77" s="8"/>
      <c r="CF77" s="8" t="s">
        <v>255</v>
      </c>
      <c r="CG77" s="8"/>
      <c r="CH77" s="8" t="s">
        <v>254</v>
      </c>
      <c r="CI77" s="8"/>
      <c r="CJ77" s="8" t="s">
        <v>255</v>
      </c>
      <c r="CK77" s="8"/>
      <c r="CL77" s="8" t="s">
        <v>255</v>
      </c>
      <c r="CM77" s="8"/>
      <c r="CN77" s="8" t="s">
        <v>255</v>
      </c>
      <c r="CO77" s="8"/>
      <c r="CP77" s="8" t="s">
        <v>255</v>
      </c>
      <c r="CQ77" s="8"/>
      <c r="CR77" s="8"/>
      <c r="CS77" s="8"/>
      <c r="CT77" s="8"/>
      <c r="CU77" s="8"/>
      <c r="CV77" s="8"/>
      <c r="CW77" s="8"/>
      <c r="CX77" s="8"/>
      <c r="CY77" s="8"/>
      <c r="CZ77" s="8"/>
      <c r="DA77" s="8"/>
      <c r="DB77" s="8" t="s">
        <v>255</v>
      </c>
      <c r="DC77" s="8"/>
      <c r="DD77" s="8" t="s">
        <v>256</v>
      </c>
      <c r="DE77" s="8"/>
      <c r="DF77" s="8" t="s">
        <v>255</v>
      </c>
      <c r="DG77" s="8"/>
      <c r="DH77" s="8" t="s">
        <v>254</v>
      </c>
      <c r="DI77" s="8"/>
      <c r="DJ77" s="8" t="s">
        <v>255</v>
      </c>
      <c r="DK77" s="8"/>
      <c r="DL77" s="8" t="s">
        <v>289</v>
      </c>
      <c r="DM77" s="8" t="s">
        <v>246</v>
      </c>
      <c r="DN77" s="8" t="s">
        <v>247</v>
      </c>
      <c r="DO77" s="8" t="s">
        <v>2245</v>
      </c>
      <c r="DP77" s="8" t="s">
        <v>282</v>
      </c>
    </row>
    <row r="78" spans="1:120" s="2" customFormat="1" ht="18" customHeight="1">
      <c r="A78" s="11" t="s">
        <v>1914</v>
      </c>
      <c r="B78" s="11" t="s">
        <v>2246</v>
      </c>
      <c r="C78" s="11" t="s">
        <v>2247</v>
      </c>
      <c r="D78" s="12" t="s">
        <v>278</v>
      </c>
      <c r="E78" s="12" t="s">
        <v>2033</v>
      </c>
      <c r="F78" s="12" t="s">
        <v>242</v>
      </c>
      <c r="G78" s="12" t="s">
        <v>243</v>
      </c>
      <c r="H78" s="8"/>
      <c r="I78" s="8"/>
      <c r="J78" s="22" t="s">
        <v>258</v>
      </c>
      <c r="K78" s="22"/>
      <c r="L78" s="22" t="s">
        <v>254</v>
      </c>
      <c r="M78" s="22"/>
      <c r="N78" s="22" t="s">
        <v>255</v>
      </c>
      <c r="O78" s="22"/>
      <c r="P78" s="22" t="s">
        <v>257</v>
      </c>
      <c r="Q78" s="22"/>
      <c r="R78" s="22"/>
      <c r="S78" s="22"/>
      <c r="T78" s="22" t="s">
        <v>256</v>
      </c>
      <c r="U78" s="22"/>
      <c r="V78" s="22"/>
      <c r="W78" s="22"/>
      <c r="X78" s="22"/>
      <c r="Y78" s="22"/>
      <c r="Z78" s="8" t="s">
        <v>257</v>
      </c>
      <c r="AA78" s="8" t="s">
        <v>2248</v>
      </c>
      <c r="AB78" s="8" t="s">
        <v>258</v>
      </c>
      <c r="AC78" s="8" t="s">
        <v>2249</v>
      </c>
      <c r="AD78" s="8" t="s">
        <v>254</v>
      </c>
      <c r="AE78" s="8" t="s">
        <v>2250</v>
      </c>
      <c r="AF78" s="8" t="s">
        <v>254</v>
      </c>
      <c r="AG78" s="8" t="s">
        <v>2251</v>
      </c>
      <c r="AH78" s="8" t="s">
        <v>257</v>
      </c>
      <c r="AI78" s="8" t="s">
        <v>2252</v>
      </c>
      <c r="AJ78" s="8" t="s">
        <v>254</v>
      </c>
      <c r="AK78" s="8"/>
      <c r="AL78" s="8" t="s">
        <v>256</v>
      </c>
      <c r="AM78" s="8"/>
      <c r="AN78" s="8" t="s">
        <v>257</v>
      </c>
      <c r="AO78" s="8" t="s">
        <v>2253</v>
      </c>
      <c r="AP78" s="8" t="s">
        <v>256</v>
      </c>
      <c r="AQ78" s="8" t="s">
        <v>2254</v>
      </c>
      <c r="AR78" s="8" t="s">
        <v>254</v>
      </c>
      <c r="AS78" s="8"/>
      <c r="AT78" s="8" t="s">
        <v>254</v>
      </c>
      <c r="AU78" s="8" t="s">
        <v>2255</v>
      </c>
      <c r="AV78" s="8" t="s">
        <v>256</v>
      </c>
      <c r="AW78" s="8" t="s">
        <v>2256</v>
      </c>
      <c r="AX78" s="8" t="s">
        <v>254</v>
      </c>
      <c r="AY78" s="8"/>
      <c r="AZ78" s="8" t="s">
        <v>255</v>
      </c>
      <c r="BA78" s="8" t="s">
        <v>2257</v>
      </c>
      <c r="BB78" s="8" t="s">
        <v>256</v>
      </c>
      <c r="BC78" s="8" t="s">
        <v>2258</v>
      </c>
      <c r="BD78" s="8" t="s">
        <v>256</v>
      </c>
      <c r="BE78" s="8" t="s">
        <v>2259</v>
      </c>
      <c r="BF78" s="8"/>
      <c r="BG78" s="8"/>
      <c r="BH78" s="8"/>
      <c r="BI78" s="8"/>
      <c r="BJ78" s="8"/>
      <c r="BK78" s="8"/>
      <c r="BL78" s="8"/>
      <c r="BM78" s="8"/>
      <c r="BN78" s="8" t="s">
        <v>255</v>
      </c>
      <c r="BO78" s="8"/>
      <c r="BP78" s="8"/>
      <c r="BQ78" s="8"/>
      <c r="BR78" s="8"/>
      <c r="BS78" s="8"/>
      <c r="BT78" s="8"/>
      <c r="BU78" s="8"/>
      <c r="BV78" s="8"/>
      <c r="BW78" s="8"/>
      <c r="BX78" s="8"/>
      <c r="BY78" s="8"/>
      <c r="BZ78" s="8"/>
      <c r="CA78" s="8"/>
      <c r="CB78" s="8"/>
      <c r="CC78" s="8"/>
      <c r="CD78" s="8"/>
      <c r="CE78" s="8"/>
      <c r="CF78" s="8"/>
      <c r="CG78" s="8"/>
      <c r="CH78" s="8" t="s">
        <v>254</v>
      </c>
      <c r="CI78" s="8" t="s">
        <v>2260</v>
      </c>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t="s">
        <v>365</v>
      </c>
      <c r="DM78" s="8" t="s">
        <v>246</v>
      </c>
      <c r="DN78" s="8" t="s">
        <v>290</v>
      </c>
      <c r="DO78" s="8" t="s">
        <v>261</v>
      </c>
      <c r="DP78" s="8" t="s">
        <v>355</v>
      </c>
    </row>
    <row r="79" spans="1:120" s="2" customFormat="1" ht="18" customHeight="1">
      <c r="A79" s="9" t="s">
        <v>1914</v>
      </c>
      <c r="B79" s="9" t="s">
        <v>2261</v>
      </c>
      <c r="C79" s="9" t="s">
        <v>2262</v>
      </c>
      <c r="D79" s="10" t="s">
        <v>265</v>
      </c>
      <c r="E79" s="10" t="s">
        <v>2263</v>
      </c>
      <c r="F79" s="10" t="s">
        <v>242</v>
      </c>
      <c r="G79" s="10" t="s">
        <v>243</v>
      </c>
      <c r="H79" s="8"/>
      <c r="I79" s="8"/>
      <c r="J79" s="22" t="s">
        <v>255</v>
      </c>
      <c r="K79" s="22"/>
      <c r="L79" s="22"/>
      <c r="M79" s="22"/>
      <c r="N79" s="22" t="s">
        <v>254</v>
      </c>
      <c r="O79" s="22"/>
      <c r="P79" s="22"/>
      <c r="Q79" s="22"/>
      <c r="R79" s="22" t="s">
        <v>256</v>
      </c>
      <c r="S79" s="22"/>
      <c r="T79" s="22" t="s">
        <v>257</v>
      </c>
      <c r="U79" s="22" t="s">
        <v>2264</v>
      </c>
      <c r="V79" s="22"/>
      <c r="W79" s="22"/>
      <c r="X79" s="22" t="s">
        <v>258</v>
      </c>
      <c r="Y79" s="22"/>
      <c r="Z79" s="8" t="s">
        <v>258</v>
      </c>
      <c r="AA79" s="8"/>
      <c r="AB79" s="8" t="s">
        <v>257</v>
      </c>
      <c r="AC79" s="8"/>
      <c r="AD79" s="8" t="s">
        <v>255</v>
      </c>
      <c r="AE79" s="8"/>
      <c r="AF79" s="8" t="s">
        <v>254</v>
      </c>
      <c r="AG79" s="8"/>
      <c r="AH79" s="8" t="s">
        <v>256</v>
      </c>
      <c r="AI79" s="8"/>
      <c r="AJ79" s="8" t="s">
        <v>255</v>
      </c>
      <c r="AK79" s="8"/>
      <c r="AL79" s="8" t="s">
        <v>257</v>
      </c>
      <c r="AM79" s="8"/>
      <c r="AN79" s="8" t="s">
        <v>257</v>
      </c>
      <c r="AO79" s="8"/>
      <c r="AP79" s="8" t="s">
        <v>257</v>
      </c>
      <c r="AQ79" s="8"/>
      <c r="AR79" s="8" t="s">
        <v>255</v>
      </c>
      <c r="AS79" s="8"/>
      <c r="AT79" s="8"/>
      <c r="AU79" s="8"/>
      <c r="AV79" s="8"/>
      <c r="AW79" s="8"/>
      <c r="AX79" s="8"/>
      <c r="AY79" s="8"/>
      <c r="AZ79" s="8"/>
      <c r="BA79" s="8"/>
      <c r="BB79" s="8"/>
      <c r="BC79" s="8"/>
      <c r="BD79" s="8" t="s">
        <v>254</v>
      </c>
      <c r="BE79" s="8"/>
      <c r="BF79" s="8" t="s">
        <v>254</v>
      </c>
      <c r="BG79" s="8"/>
      <c r="BH79" s="8" t="s">
        <v>255</v>
      </c>
      <c r="BI79" s="8"/>
      <c r="BJ79" s="8" t="s">
        <v>256</v>
      </c>
      <c r="BK79" s="8"/>
      <c r="BL79" s="8" t="s">
        <v>255</v>
      </c>
      <c r="BM79" s="8"/>
      <c r="BN79" s="8"/>
      <c r="BO79" s="8"/>
      <c r="BP79" s="8"/>
      <c r="BQ79" s="8"/>
      <c r="BR79" s="8"/>
      <c r="BS79" s="8"/>
      <c r="BT79" s="8"/>
      <c r="BU79" s="8"/>
      <c r="BV79" s="8"/>
      <c r="BW79" s="8"/>
      <c r="BX79" s="8" t="s">
        <v>257</v>
      </c>
      <c r="BY79" s="8"/>
      <c r="BZ79" s="8" t="s">
        <v>254</v>
      </c>
      <c r="CA79" s="8"/>
      <c r="CB79" s="8" t="s">
        <v>255</v>
      </c>
      <c r="CC79" s="8"/>
      <c r="CD79" s="8" t="s">
        <v>254</v>
      </c>
      <c r="CE79" s="8"/>
      <c r="CF79" s="8" t="s">
        <v>255</v>
      </c>
      <c r="CG79" s="8"/>
      <c r="CH79" s="8" t="s">
        <v>254</v>
      </c>
      <c r="CI79" s="8"/>
      <c r="CJ79" s="8" t="s">
        <v>254</v>
      </c>
      <c r="CK79" s="8"/>
      <c r="CL79" s="8" t="s">
        <v>255</v>
      </c>
      <c r="CM79" s="8"/>
      <c r="CN79" s="8" t="s">
        <v>255</v>
      </c>
      <c r="CO79" s="8"/>
      <c r="CP79" s="8" t="s">
        <v>256</v>
      </c>
      <c r="CQ79" s="8"/>
      <c r="CR79" s="8"/>
      <c r="CS79" s="8"/>
      <c r="CT79" s="8"/>
      <c r="CU79" s="8"/>
      <c r="CV79" s="8"/>
      <c r="CW79" s="8"/>
      <c r="CX79" s="8"/>
      <c r="CY79" s="8"/>
      <c r="CZ79" s="8"/>
      <c r="DA79" s="8"/>
      <c r="DB79" s="8" t="s">
        <v>255</v>
      </c>
      <c r="DC79" s="8"/>
      <c r="DD79" s="8" t="s">
        <v>254</v>
      </c>
      <c r="DE79" s="8"/>
      <c r="DF79" s="8" t="s">
        <v>254</v>
      </c>
      <c r="DG79" s="8"/>
      <c r="DH79" s="8" t="s">
        <v>256</v>
      </c>
      <c r="DI79" s="8"/>
      <c r="DJ79" s="8" t="s">
        <v>255</v>
      </c>
      <c r="DK79" s="8"/>
      <c r="DL79" s="8" t="s">
        <v>289</v>
      </c>
      <c r="DM79" s="8" t="s">
        <v>268</v>
      </c>
      <c r="DN79" s="8" t="s">
        <v>247</v>
      </c>
      <c r="DO79" s="8" t="s">
        <v>428</v>
      </c>
      <c r="DP79" s="8" t="s">
        <v>282</v>
      </c>
    </row>
    <row r="80" spans="1:120" s="2" customFormat="1" ht="18" customHeight="1">
      <c r="A80" s="11" t="s">
        <v>1914</v>
      </c>
      <c r="B80" s="11" t="s">
        <v>2265</v>
      </c>
      <c r="C80" s="11" t="s">
        <v>2266</v>
      </c>
      <c r="D80" s="12" t="s">
        <v>252</v>
      </c>
      <c r="E80" s="12" t="s">
        <v>2267</v>
      </c>
      <c r="F80" s="12" t="s">
        <v>242</v>
      </c>
      <c r="G80" s="12" t="s">
        <v>243</v>
      </c>
      <c r="H80" s="8"/>
      <c r="I80" s="8"/>
      <c r="J80" s="22"/>
      <c r="K80" s="22"/>
      <c r="L80" s="22" t="s">
        <v>257</v>
      </c>
      <c r="M80" s="22"/>
      <c r="N80" s="22" t="s">
        <v>258</v>
      </c>
      <c r="O80" s="22"/>
      <c r="P80" s="22"/>
      <c r="Q80" s="22"/>
      <c r="R80" s="22" t="s">
        <v>255</v>
      </c>
      <c r="S80" s="22"/>
      <c r="T80" s="22"/>
      <c r="U80" s="22"/>
      <c r="V80" s="22" t="s">
        <v>256</v>
      </c>
      <c r="W80" s="22"/>
      <c r="X80" s="22" t="s">
        <v>254</v>
      </c>
      <c r="Y80" s="22"/>
      <c r="Z80" s="8" t="s">
        <v>255</v>
      </c>
      <c r="AA80" s="8"/>
      <c r="AB80" s="8" t="s">
        <v>255</v>
      </c>
      <c r="AC80" s="8"/>
      <c r="AD80" s="8" t="s">
        <v>256</v>
      </c>
      <c r="AE80" s="8"/>
      <c r="AF80" s="8" t="s">
        <v>257</v>
      </c>
      <c r="AG80" s="8"/>
      <c r="AH80" s="8" t="s">
        <v>254</v>
      </c>
      <c r="AI80" s="8"/>
      <c r="AJ80" s="8"/>
      <c r="AK80" s="8"/>
      <c r="AL80" s="8"/>
      <c r="AM80" s="8"/>
      <c r="AN80" s="8"/>
      <c r="AO80" s="8"/>
      <c r="AP80" s="8"/>
      <c r="AQ80" s="8"/>
      <c r="AR80" s="8"/>
      <c r="AS80" s="8"/>
      <c r="AT80" s="8" t="s">
        <v>254</v>
      </c>
      <c r="AU80" s="8"/>
      <c r="AV80" s="8" t="s">
        <v>256</v>
      </c>
      <c r="AW80" s="8"/>
      <c r="AX80" s="8" t="s">
        <v>255</v>
      </c>
      <c r="AY80" s="8"/>
      <c r="AZ80" s="8" t="s">
        <v>255</v>
      </c>
      <c r="BA80" s="8"/>
      <c r="BB80" s="8" t="s">
        <v>256</v>
      </c>
      <c r="BC80" s="8"/>
      <c r="BD80" s="8" t="s">
        <v>255</v>
      </c>
      <c r="BE80" s="8"/>
      <c r="BF80" s="8" t="s">
        <v>254</v>
      </c>
      <c r="BG80" s="8"/>
      <c r="BH80" s="8" t="s">
        <v>255</v>
      </c>
      <c r="BI80" s="8"/>
      <c r="BJ80" s="8" t="s">
        <v>256</v>
      </c>
      <c r="BK80" s="8"/>
      <c r="BL80" s="8" t="s">
        <v>255</v>
      </c>
      <c r="BM80" s="8"/>
      <c r="BN80" s="8"/>
      <c r="BO80" s="8"/>
      <c r="BP80" s="8"/>
      <c r="BQ80" s="8"/>
      <c r="BR80" s="8"/>
      <c r="BS80" s="8"/>
      <c r="BT80" s="8"/>
      <c r="BU80" s="8"/>
      <c r="BV80" s="8"/>
      <c r="BW80" s="8"/>
      <c r="BX80" s="8" t="s">
        <v>255</v>
      </c>
      <c r="BY80" s="8"/>
      <c r="BZ80" s="8" t="s">
        <v>256</v>
      </c>
      <c r="CA80" s="8"/>
      <c r="CB80" s="8" t="s">
        <v>255</v>
      </c>
      <c r="CC80" s="8"/>
      <c r="CD80" s="8" t="s">
        <v>254</v>
      </c>
      <c r="CE80" s="8"/>
      <c r="CF80" s="8" t="s">
        <v>255</v>
      </c>
      <c r="CG80" s="8"/>
      <c r="CH80" s="8"/>
      <c r="CI80" s="8"/>
      <c r="CJ80" s="8"/>
      <c r="CK80" s="8"/>
      <c r="CL80" s="8"/>
      <c r="CM80" s="8"/>
      <c r="CN80" s="8"/>
      <c r="CO80" s="8"/>
      <c r="CP80" s="8"/>
      <c r="CQ80" s="8"/>
      <c r="CR80" s="8" t="s">
        <v>255</v>
      </c>
      <c r="CS80" s="8"/>
      <c r="CT80" s="8" t="s">
        <v>254</v>
      </c>
      <c r="CU80" s="8"/>
      <c r="CV80" s="8" t="s">
        <v>254</v>
      </c>
      <c r="CW80" s="8"/>
      <c r="CX80" s="8" t="s">
        <v>254</v>
      </c>
      <c r="CY80" s="8"/>
      <c r="CZ80" s="8" t="s">
        <v>255</v>
      </c>
      <c r="DA80" s="8"/>
      <c r="DB80" s="8" t="s">
        <v>255</v>
      </c>
      <c r="DC80" s="8"/>
      <c r="DD80" s="8" t="s">
        <v>256</v>
      </c>
      <c r="DE80" s="8"/>
      <c r="DF80" s="8" t="s">
        <v>254</v>
      </c>
      <c r="DG80" s="8"/>
      <c r="DH80" s="8" t="s">
        <v>255</v>
      </c>
      <c r="DI80" s="8"/>
      <c r="DJ80" s="8" t="s">
        <v>256</v>
      </c>
      <c r="DK80" s="8" t="s">
        <v>2268</v>
      </c>
      <c r="DL80" s="8"/>
      <c r="DM80" s="8"/>
      <c r="DN80" s="8"/>
      <c r="DO80" s="8"/>
      <c r="DP80" s="8"/>
    </row>
    <row r="81" spans="1:120" s="2" customFormat="1" ht="18" customHeight="1">
      <c r="A81" s="9" t="s">
        <v>1914</v>
      </c>
      <c r="B81" s="9" t="s">
        <v>2269</v>
      </c>
      <c r="C81" s="9" t="s">
        <v>2270</v>
      </c>
      <c r="D81" s="10" t="s">
        <v>546</v>
      </c>
      <c r="E81" s="10" t="s">
        <v>895</v>
      </c>
      <c r="F81" s="10" t="s">
        <v>258</v>
      </c>
      <c r="G81" s="10" t="s">
        <v>300</v>
      </c>
      <c r="H81" s="8"/>
      <c r="I81" s="8"/>
      <c r="J81" s="22" t="s">
        <v>255</v>
      </c>
      <c r="K81" s="22"/>
      <c r="L81" s="22" t="s">
        <v>254</v>
      </c>
      <c r="M81" s="22"/>
      <c r="N81" s="22" t="s">
        <v>256</v>
      </c>
      <c r="O81" s="22"/>
      <c r="P81" s="22"/>
      <c r="Q81" s="22"/>
      <c r="R81" s="22" t="s">
        <v>257</v>
      </c>
      <c r="S81" s="22"/>
      <c r="T81" s="22" t="s">
        <v>258</v>
      </c>
      <c r="U81" s="22"/>
      <c r="V81" s="22"/>
      <c r="W81" s="22"/>
      <c r="X81" s="22"/>
      <c r="Y81" s="22"/>
      <c r="Z81" s="8" t="s">
        <v>255</v>
      </c>
      <c r="AA81" s="8"/>
      <c r="AB81" s="8" t="s">
        <v>256</v>
      </c>
      <c r="AC81" s="8"/>
      <c r="AD81" s="8" t="s">
        <v>255</v>
      </c>
      <c r="AE81" s="8"/>
      <c r="AF81" s="8" t="s">
        <v>256</v>
      </c>
      <c r="AG81" s="8"/>
      <c r="AH81" s="8" t="s">
        <v>255</v>
      </c>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row>
    <row r="82" spans="1:120" s="2" customFormat="1" ht="18" customHeight="1">
      <c r="A82" s="11" t="s">
        <v>1914</v>
      </c>
      <c r="B82" s="11" t="s">
        <v>2271</v>
      </c>
      <c r="C82" s="11" t="s">
        <v>2272</v>
      </c>
      <c r="D82" s="12" t="s">
        <v>265</v>
      </c>
      <c r="E82" s="12" t="s">
        <v>2273</v>
      </c>
      <c r="F82" s="12" t="s">
        <v>258</v>
      </c>
      <c r="G82" s="12" t="s">
        <v>300</v>
      </c>
      <c r="H82" s="8"/>
      <c r="I82" s="8"/>
      <c r="J82" s="22" t="s">
        <v>257</v>
      </c>
      <c r="K82" s="22"/>
      <c r="L82" s="22"/>
      <c r="M82" s="22"/>
      <c r="N82" s="22" t="s">
        <v>255</v>
      </c>
      <c r="O82" s="22"/>
      <c r="P82" s="22" t="s">
        <v>254</v>
      </c>
      <c r="Q82" s="22"/>
      <c r="R82" s="22" t="s">
        <v>258</v>
      </c>
      <c r="S82" s="22"/>
      <c r="T82" s="22"/>
      <c r="U82" s="22"/>
      <c r="V82" s="22" t="s">
        <v>256</v>
      </c>
      <c r="W82" s="22"/>
      <c r="X82" s="22"/>
      <c r="Y82" s="22"/>
      <c r="Z82" s="8" t="s">
        <v>256</v>
      </c>
      <c r="AA82" s="8"/>
      <c r="AB82" s="8" t="s">
        <v>258</v>
      </c>
      <c r="AC82" s="8"/>
      <c r="AD82" s="8" t="s">
        <v>256</v>
      </c>
      <c r="AE82" s="8"/>
      <c r="AF82" s="8" t="s">
        <v>256</v>
      </c>
      <c r="AG82" s="8"/>
      <c r="AH82" s="8" t="s">
        <v>254</v>
      </c>
      <c r="AI82" s="8"/>
      <c r="AJ82" s="8" t="s">
        <v>254</v>
      </c>
      <c r="AK82" s="8"/>
      <c r="AL82" s="8" t="s">
        <v>257</v>
      </c>
      <c r="AM82" s="8"/>
      <c r="AN82" s="8" t="s">
        <v>254</v>
      </c>
      <c r="AO82" s="8"/>
      <c r="AP82" s="8" t="s">
        <v>254</v>
      </c>
      <c r="AQ82" s="8"/>
      <c r="AR82" s="8" t="s">
        <v>254</v>
      </c>
      <c r="AS82" s="8"/>
      <c r="AT82" s="8"/>
      <c r="AU82" s="8"/>
      <c r="AV82" s="8"/>
      <c r="AW82" s="8"/>
      <c r="AX82" s="8"/>
      <c r="AY82" s="8"/>
      <c r="AZ82" s="8"/>
      <c r="BA82" s="8"/>
      <c r="BB82" s="8"/>
      <c r="BC82" s="8"/>
      <c r="BD82" s="8" t="s">
        <v>254</v>
      </c>
      <c r="BE82" s="8"/>
      <c r="BF82" s="8" t="s">
        <v>257</v>
      </c>
      <c r="BG82" s="8"/>
      <c r="BH82" s="8" t="s">
        <v>256</v>
      </c>
      <c r="BI82" s="8"/>
      <c r="BJ82" s="8" t="s">
        <v>255</v>
      </c>
      <c r="BK82" s="8"/>
      <c r="BL82" s="8" t="s">
        <v>257</v>
      </c>
      <c r="BM82" s="8"/>
      <c r="BN82" s="8" t="s">
        <v>255</v>
      </c>
      <c r="BO82" s="8"/>
      <c r="BP82" s="8" t="s">
        <v>256</v>
      </c>
      <c r="BQ82" s="8"/>
      <c r="BR82" s="8" t="s">
        <v>257</v>
      </c>
      <c r="BS82" s="8"/>
      <c r="BT82" s="8" t="s">
        <v>256</v>
      </c>
      <c r="BU82" s="8"/>
      <c r="BV82" s="8" t="s">
        <v>257</v>
      </c>
      <c r="BW82" s="8"/>
      <c r="BX82" s="8" t="s">
        <v>254</v>
      </c>
      <c r="BY82" s="8"/>
      <c r="BZ82" s="8" t="s">
        <v>254</v>
      </c>
      <c r="CA82" s="8"/>
      <c r="CB82" s="8" t="s">
        <v>257</v>
      </c>
      <c r="CC82" s="8"/>
      <c r="CD82" s="8" t="s">
        <v>254</v>
      </c>
      <c r="CE82" s="8"/>
      <c r="CF82" s="8" t="s">
        <v>254</v>
      </c>
      <c r="CG82" s="8"/>
      <c r="CH82" s="8"/>
      <c r="CI82" s="8"/>
      <c r="CJ82" s="8"/>
      <c r="CK82" s="8"/>
      <c r="CL82" s="8"/>
      <c r="CM82" s="8"/>
      <c r="CN82" s="8"/>
      <c r="CO82" s="8"/>
      <c r="CP82" s="8"/>
      <c r="CQ82" s="8"/>
      <c r="CR82" s="8" t="s">
        <v>254</v>
      </c>
      <c r="CS82" s="8"/>
      <c r="CT82" s="8" t="s">
        <v>254</v>
      </c>
      <c r="CU82" s="8"/>
      <c r="CV82" s="8" t="s">
        <v>255</v>
      </c>
      <c r="CW82" s="8"/>
      <c r="CX82" s="8" t="s">
        <v>256</v>
      </c>
      <c r="CY82" s="8"/>
      <c r="CZ82" s="8" t="s">
        <v>254</v>
      </c>
      <c r="DA82" s="8"/>
      <c r="DB82" s="8"/>
      <c r="DC82" s="8"/>
      <c r="DD82" s="8"/>
      <c r="DE82" s="8"/>
      <c r="DF82" s="8"/>
      <c r="DG82" s="8"/>
      <c r="DH82" s="8"/>
      <c r="DI82" s="8"/>
      <c r="DJ82" s="8"/>
      <c r="DK82" s="8"/>
      <c r="DL82" s="8" t="s">
        <v>267</v>
      </c>
      <c r="DM82" s="8" t="s">
        <v>268</v>
      </c>
      <c r="DN82" s="8" t="s">
        <v>247</v>
      </c>
      <c r="DO82" s="8" t="s">
        <v>428</v>
      </c>
      <c r="DP82" s="8" t="s">
        <v>262</v>
      </c>
    </row>
    <row r="83" spans="1:120" s="2" customFormat="1" ht="18" customHeight="1">
      <c r="A83" s="9" t="s">
        <v>1914</v>
      </c>
      <c r="B83" s="9" t="s">
        <v>2274</v>
      </c>
      <c r="C83" s="9" t="s">
        <v>2275</v>
      </c>
      <c r="D83" s="10" t="s">
        <v>265</v>
      </c>
      <c r="E83" s="10" t="s">
        <v>2276</v>
      </c>
      <c r="F83" s="10" t="s">
        <v>258</v>
      </c>
      <c r="G83" s="10" t="s">
        <v>300</v>
      </c>
      <c r="H83" s="8"/>
      <c r="I83" s="8"/>
      <c r="J83" s="22" t="s">
        <v>255</v>
      </c>
      <c r="K83" s="22"/>
      <c r="L83" s="22"/>
      <c r="M83" s="22"/>
      <c r="N83" s="22" t="s">
        <v>258</v>
      </c>
      <c r="O83" s="22"/>
      <c r="P83" s="22"/>
      <c r="Q83" s="22"/>
      <c r="R83" s="22" t="s">
        <v>257</v>
      </c>
      <c r="S83" s="22"/>
      <c r="T83" s="22"/>
      <c r="U83" s="22"/>
      <c r="V83" s="22" t="s">
        <v>254</v>
      </c>
      <c r="W83" s="22"/>
      <c r="X83" s="22" t="s">
        <v>256</v>
      </c>
      <c r="Y83" s="22"/>
      <c r="Z83" s="8" t="s">
        <v>257</v>
      </c>
      <c r="AA83" s="8"/>
      <c r="AB83" s="8" t="s">
        <v>254</v>
      </c>
      <c r="AC83" s="8"/>
      <c r="AD83" s="8" t="s">
        <v>256</v>
      </c>
      <c r="AE83" s="8"/>
      <c r="AF83" s="8" t="s">
        <v>256</v>
      </c>
      <c r="AG83" s="8"/>
      <c r="AH83" s="8" t="s">
        <v>257</v>
      </c>
      <c r="AI83" s="8"/>
      <c r="AJ83" s="8" t="s">
        <v>254</v>
      </c>
      <c r="AK83" s="8"/>
      <c r="AL83" s="8"/>
      <c r="AM83" s="8"/>
      <c r="AN83" s="8"/>
      <c r="AO83" s="8"/>
      <c r="AP83" s="8"/>
      <c r="AQ83" s="8"/>
      <c r="AR83" s="8"/>
      <c r="AS83" s="8"/>
      <c r="AT83" s="8"/>
      <c r="AU83" s="8"/>
      <c r="AV83" s="8"/>
      <c r="AW83" s="8"/>
      <c r="AX83" s="8"/>
      <c r="AY83" s="8"/>
      <c r="AZ83" s="8"/>
      <c r="BA83" s="8"/>
      <c r="BB83" s="8"/>
      <c r="BC83" s="8"/>
      <c r="BD83" s="8" t="s">
        <v>254</v>
      </c>
      <c r="BE83" s="8"/>
      <c r="BF83" s="8"/>
      <c r="BG83" s="8"/>
      <c r="BH83" s="8"/>
      <c r="BI83" s="8"/>
      <c r="BJ83" s="8"/>
      <c r="BK83" s="8"/>
      <c r="BL83" s="8"/>
      <c r="BM83" s="8"/>
      <c r="BN83" s="8"/>
      <c r="BO83" s="8"/>
      <c r="BP83" s="8"/>
      <c r="BQ83" s="8"/>
      <c r="BR83" s="8"/>
      <c r="BS83" s="8"/>
      <c r="BT83" s="8"/>
      <c r="BU83" s="8"/>
      <c r="BV83" s="8"/>
      <c r="BW83" s="8"/>
      <c r="BX83" s="8" t="s">
        <v>254</v>
      </c>
      <c r="BY83" s="8"/>
      <c r="BZ83" s="8"/>
      <c r="CA83" s="8"/>
      <c r="CB83" s="8"/>
      <c r="CC83" s="8"/>
      <c r="CD83" s="8"/>
      <c r="CE83" s="8"/>
      <c r="CF83" s="8"/>
      <c r="CG83" s="8"/>
      <c r="CH83" s="8"/>
      <c r="CI83" s="8"/>
      <c r="CJ83" s="8"/>
      <c r="CK83" s="8"/>
      <c r="CL83" s="8"/>
      <c r="CM83" s="8"/>
      <c r="CN83" s="8"/>
      <c r="CO83" s="8"/>
      <c r="CP83" s="8"/>
      <c r="CQ83" s="8"/>
      <c r="CR83" s="8" t="s">
        <v>254</v>
      </c>
      <c r="CS83" s="8"/>
      <c r="CT83" s="8"/>
      <c r="CU83" s="8"/>
      <c r="CV83" s="8"/>
      <c r="CW83" s="8"/>
      <c r="CX83" s="8"/>
      <c r="CY83" s="8"/>
      <c r="CZ83" s="8"/>
      <c r="DA83" s="8"/>
      <c r="DB83" s="8" t="s">
        <v>257</v>
      </c>
      <c r="DC83" s="8"/>
      <c r="DD83" s="8"/>
      <c r="DE83" s="8"/>
      <c r="DF83" s="8"/>
      <c r="DG83" s="8"/>
      <c r="DH83" s="8"/>
      <c r="DI83" s="8"/>
      <c r="DJ83" s="8"/>
      <c r="DK83" s="8"/>
      <c r="DL83" s="8" t="s">
        <v>289</v>
      </c>
      <c r="DM83" s="8" t="s">
        <v>583</v>
      </c>
      <c r="DN83" s="8" t="s">
        <v>354</v>
      </c>
      <c r="DO83" s="8" t="s">
        <v>768</v>
      </c>
      <c r="DP83" s="8" t="s">
        <v>295</v>
      </c>
    </row>
    <row r="84" spans="1:120" s="2" customFormat="1" ht="18" customHeight="1">
      <c r="A84" s="11" t="s">
        <v>1914</v>
      </c>
      <c r="B84" s="11" t="s">
        <v>2277</v>
      </c>
      <c r="C84" s="11" t="s">
        <v>2278</v>
      </c>
      <c r="D84" s="12" t="s">
        <v>252</v>
      </c>
      <c r="E84" s="12" t="s">
        <v>2279</v>
      </c>
      <c r="F84" s="12" t="s">
        <v>242</v>
      </c>
      <c r="G84" s="12" t="s">
        <v>243</v>
      </c>
      <c r="H84" s="8" t="s">
        <v>2280</v>
      </c>
      <c r="I84" s="8"/>
      <c r="J84" s="22" t="s">
        <v>256</v>
      </c>
      <c r="K84" s="22"/>
      <c r="L84" s="22" t="s">
        <v>258</v>
      </c>
      <c r="M84" s="22"/>
      <c r="N84" s="22" t="s">
        <v>257</v>
      </c>
      <c r="O84" s="22"/>
      <c r="P84" s="22" t="s">
        <v>254</v>
      </c>
      <c r="Q84" s="22"/>
      <c r="R84" s="22"/>
      <c r="S84" s="22"/>
      <c r="T84" s="22" t="s">
        <v>255</v>
      </c>
      <c r="U84" s="22"/>
      <c r="V84" s="22"/>
      <c r="W84" s="22"/>
      <c r="X84" s="22"/>
      <c r="Y84" s="22"/>
      <c r="Z84" s="8" t="s">
        <v>254</v>
      </c>
      <c r="AA84" s="8" t="s">
        <v>2281</v>
      </c>
      <c r="AB84" s="8" t="s">
        <v>255</v>
      </c>
      <c r="AC84" s="8" t="s">
        <v>2282</v>
      </c>
      <c r="AD84" s="8" t="s">
        <v>256</v>
      </c>
      <c r="AE84" s="8" t="s">
        <v>2283</v>
      </c>
      <c r="AF84" s="8" t="s">
        <v>257</v>
      </c>
      <c r="AG84" s="8" t="s">
        <v>2284</v>
      </c>
      <c r="AH84" s="8" t="s">
        <v>258</v>
      </c>
      <c r="AI84" s="8" t="s">
        <v>2285</v>
      </c>
      <c r="AJ84" s="8" t="s">
        <v>255</v>
      </c>
      <c r="AK84" s="8"/>
      <c r="AL84" s="8" t="s">
        <v>255</v>
      </c>
      <c r="AM84" s="8"/>
      <c r="AN84" s="8" t="s">
        <v>256</v>
      </c>
      <c r="AO84" s="8"/>
      <c r="AP84" s="8" t="s">
        <v>256</v>
      </c>
      <c r="AQ84" s="8"/>
      <c r="AR84" s="8" t="s">
        <v>256</v>
      </c>
      <c r="AS84" s="8"/>
      <c r="AT84" s="8" t="s">
        <v>254</v>
      </c>
      <c r="AU84" s="8"/>
      <c r="AV84" s="8" t="s">
        <v>254</v>
      </c>
      <c r="AW84" s="8"/>
      <c r="AX84" s="8" t="s">
        <v>255</v>
      </c>
      <c r="AY84" s="8"/>
      <c r="AZ84" s="8" t="s">
        <v>255</v>
      </c>
      <c r="BA84" s="8"/>
      <c r="BB84" s="8" t="s">
        <v>255</v>
      </c>
      <c r="BC84" s="8"/>
      <c r="BD84" s="8" t="s">
        <v>254</v>
      </c>
      <c r="BE84" s="8"/>
      <c r="BF84" s="8" t="s">
        <v>254</v>
      </c>
      <c r="BG84" s="8"/>
      <c r="BH84" s="8" t="s">
        <v>255</v>
      </c>
      <c r="BI84" s="8"/>
      <c r="BJ84" s="8" t="s">
        <v>255</v>
      </c>
      <c r="BK84" s="8"/>
      <c r="BL84" s="8" t="s">
        <v>255</v>
      </c>
      <c r="BM84" s="8"/>
      <c r="BN84" s="8" t="s">
        <v>256</v>
      </c>
      <c r="BO84" s="8"/>
      <c r="BP84" s="8" t="s">
        <v>257</v>
      </c>
      <c r="BQ84" s="8"/>
      <c r="BR84" s="8" t="s">
        <v>257</v>
      </c>
      <c r="BS84" s="8"/>
      <c r="BT84" s="8" t="s">
        <v>257</v>
      </c>
      <c r="BU84" s="8"/>
      <c r="BV84" s="8" t="s">
        <v>257</v>
      </c>
      <c r="BW84" s="8"/>
      <c r="BX84" s="8"/>
      <c r="BY84" s="8"/>
      <c r="BZ84" s="8"/>
      <c r="CA84" s="8"/>
      <c r="CB84" s="8"/>
      <c r="CC84" s="8"/>
      <c r="CD84" s="8"/>
      <c r="CE84" s="8"/>
      <c r="CF84" s="8"/>
      <c r="CG84" s="8"/>
      <c r="CH84" s="8" t="s">
        <v>257</v>
      </c>
      <c r="CI84" s="8"/>
      <c r="CJ84" s="8" t="s">
        <v>257</v>
      </c>
      <c r="CK84" s="8"/>
      <c r="CL84" s="8" t="s">
        <v>257</v>
      </c>
      <c r="CM84" s="8"/>
      <c r="CN84" s="8" t="s">
        <v>257</v>
      </c>
      <c r="CO84" s="8"/>
      <c r="CP84" s="8" t="s">
        <v>257</v>
      </c>
      <c r="CQ84" s="8"/>
      <c r="CR84" s="8"/>
      <c r="CS84" s="8"/>
      <c r="CT84" s="8"/>
      <c r="CU84" s="8"/>
      <c r="CV84" s="8"/>
      <c r="CW84" s="8"/>
      <c r="CX84" s="8"/>
      <c r="CY84" s="8"/>
      <c r="CZ84" s="8"/>
      <c r="DA84" s="8"/>
      <c r="DB84" s="8"/>
      <c r="DC84" s="8"/>
      <c r="DD84" s="8"/>
      <c r="DE84" s="8"/>
      <c r="DF84" s="8"/>
      <c r="DG84" s="8"/>
      <c r="DH84" s="8"/>
      <c r="DI84" s="8"/>
      <c r="DJ84" s="8"/>
      <c r="DK84" s="8"/>
      <c r="DL84" s="8" t="s">
        <v>365</v>
      </c>
      <c r="DM84" s="8" t="s">
        <v>268</v>
      </c>
      <c r="DN84" s="8" t="s">
        <v>269</v>
      </c>
      <c r="DO84" s="8" t="s">
        <v>281</v>
      </c>
      <c r="DP84" s="8" t="s">
        <v>282</v>
      </c>
    </row>
    <row r="85" spans="1:120" s="2" customFormat="1" ht="18" customHeight="1">
      <c r="A85" s="9" t="s">
        <v>1914</v>
      </c>
      <c r="B85" s="9" t="s">
        <v>2286</v>
      </c>
      <c r="C85" s="9" t="s">
        <v>2287</v>
      </c>
      <c r="D85" s="10" t="s">
        <v>265</v>
      </c>
      <c r="E85" s="10" t="s">
        <v>2288</v>
      </c>
      <c r="F85" s="10" t="s">
        <v>258</v>
      </c>
      <c r="G85" s="10" t="s">
        <v>300</v>
      </c>
      <c r="H85" s="8"/>
      <c r="I85" s="8" t="s">
        <v>2289</v>
      </c>
      <c r="J85" s="22"/>
      <c r="K85" s="22"/>
      <c r="L85" s="22"/>
      <c r="M85" s="22" t="s">
        <v>2290</v>
      </c>
      <c r="N85" s="22"/>
      <c r="O85" s="22"/>
      <c r="P85" s="22"/>
      <c r="Q85" s="22"/>
      <c r="R85" s="22"/>
      <c r="S85" s="22"/>
      <c r="T85" s="22"/>
      <c r="U85" s="22"/>
      <c r="V85" s="22"/>
      <c r="W85" s="22"/>
      <c r="X85" s="22"/>
      <c r="Y85" s="22"/>
      <c r="Z85" s="8" t="s">
        <v>256</v>
      </c>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row>
    <row r="86" spans="1:120" s="2" customFormat="1" ht="18" customHeight="1">
      <c r="A86" s="11" t="s">
        <v>1914</v>
      </c>
      <c r="B86" s="11" t="s">
        <v>2291</v>
      </c>
      <c r="C86" s="11" t="s">
        <v>2292</v>
      </c>
      <c r="D86" s="12" t="s">
        <v>265</v>
      </c>
      <c r="E86" s="12" t="s">
        <v>2293</v>
      </c>
      <c r="F86" s="12" t="s">
        <v>242</v>
      </c>
      <c r="G86" s="12" t="s">
        <v>243</v>
      </c>
      <c r="H86" s="8"/>
      <c r="I86" s="8"/>
      <c r="J86" s="22" t="s">
        <v>254</v>
      </c>
      <c r="K86" s="22"/>
      <c r="L86" s="22" t="s">
        <v>255</v>
      </c>
      <c r="M86" s="22"/>
      <c r="N86" s="22"/>
      <c r="O86" s="22"/>
      <c r="P86" s="22"/>
      <c r="Q86" s="22"/>
      <c r="R86" s="22" t="s">
        <v>258</v>
      </c>
      <c r="S86" s="22"/>
      <c r="T86" s="22" t="s">
        <v>256</v>
      </c>
      <c r="U86" s="22"/>
      <c r="V86" s="22" t="s">
        <v>257</v>
      </c>
      <c r="W86" s="22"/>
      <c r="X86" s="22"/>
      <c r="Y86" s="22"/>
      <c r="Z86" s="8" t="s">
        <v>256</v>
      </c>
      <c r="AA86" s="8"/>
      <c r="AB86" s="8" t="s">
        <v>257</v>
      </c>
      <c r="AC86" s="8"/>
      <c r="AD86" s="8" t="s">
        <v>257</v>
      </c>
      <c r="AE86" s="8"/>
      <c r="AF86" s="8" t="s">
        <v>256</v>
      </c>
      <c r="AG86" s="8"/>
      <c r="AH86" s="8" t="s">
        <v>257</v>
      </c>
      <c r="AI86" s="8"/>
      <c r="AJ86" s="8" t="s">
        <v>257</v>
      </c>
      <c r="AK86" s="8"/>
      <c r="AL86" s="8" t="s">
        <v>257</v>
      </c>
      <c r="AM86" s="8"/>
      <c r="AN86" s="8" t="s">
        <v>254</v>
      </c>
      <c r="AO86" s="8"/>
      <c r="AP86" s="8" t="s">
        <v>257</v>
      </c>
      <c r="AQ86" s="8"/>
      <c r="AR86" s="8" t="s">
        <v>255</v>
      </c>
      <c r="AS86" s="8"/>
      <c r="AT86" s="8" t="s">
        <v>256</v>
      </c>
      <c r="AU86" s="8"/>
      <c r="AV86" s="8" t="s">
        <v>258</v>
      </c>
      <c r="AW86" s="8"/>
      <c r="AX86" s="8" t="s">
        <v>254</v>
      </c>
      <c r="AY86" s="8"/>
      <c r="AZ86" s="8" t="s">
        <v>256</v>
      </c>
      <c r="BA86" s="8"/>
      <c r="BB86" s="8" t="s">
        <v>255</v>
      </c>
      <c r="BC86" s="8"/>
      <c r="BD86" s="8"/>
      <c r="BE86" s="8"/>
      <c r="BF86" s="8"/>
      <c r="BG86" s="8"/>
      <c r="BH86" s="8"/>
      <c r="BI86" s="8"/>
      <c r="BJ86" s="8"/>
      <c r="BK86" s="8"/>
      <c r="BL86" s="8"/>
      <c r="BM86" s="8"/>
      <c r="BN86" s="8"/>
      <c r="BO86" s="8"/>
      <c r="BP86" s="8"/>
      <c r="BQ86" s="8"/>
      <c r="BR86" s="8"/>
      <c r="BS86" s="8"/>
      <c r="BT86" s="8"/>
      <c r="BU86" s="8"/>
      <c r="BV86" s="8"/>
      <c r="BW86" s="8"/>
      <c r="BX86" s="8" t="s">
        <v>254</v>
      </c>
      <c r="BY86" s="8"/>
      <c r="BZ86" s="8" t="s">
        <v>257</v>
      </c>
      <c r="CA86" s="8"/>
      <c r="CB86" s="8" t="s">
        <v>254</v>
      </c>
      <c r="CC86" s="8"/>
      <c r="CD86" s="8" t="s">
        <v>254</v>
      </c>
      <c r="CE86" s="8"/>
      <c r="CF86" s="8" t="s">
        <v>255</v>
      </c>
      <c r="CG86" s="8"/>
      <c r="CH86" s="8" t="s">
        <v>254</v>
      </c>
      <c r="CI86" s="8"/>
      <c r="CJ86" s="8" t="s">
        <v>254</v>
      </c>
      <c r="CK86" s="8"/>
      <c r="CL86" s="8" t="s">
        <v>255</v>
      </c>
      <c r="CM86" s="8"/>
      <c r="CN86" s="8" t="s">
        <v>254</v>
      </c>
      <c r="CO86" s="8"/>
      <c r="CP86" s="8" t="s">
        <v>254</v>
      </c>
      <c r="CQ86" s="8"/>
      <c r="CR86" s="8" t="s">
        <v>254</v>
      </c>
      <c r="CS86" s="8"/>
      <c r="CT86" s="8" t="s">
        <v>254</v>
      </c>
      <c r="CU86" s="8"/>
      <c r="CV86" s="8" t="s">
        <v>256</v>
      </c>
      <c r="CW86" s="8"/>
      <c r="CX86" s="8" t="s">
        <v>254</v>
      </c>
      <c r="CY86" s="8"/>
      <c r="CZ86" s="8" t="s">
        <v>254</v>
      </c>
      <c r="DA86" s="8"/>
      <c r="DB86" s="8"/>
      <c r="DC86" s="8"/>
      <c r="DD86" s="8"/>
      <c r="DE86" s="8"/>
      <c r="DF86" s="8"/>
      <c r="DG86" s="8"/>
      <c r="DH86" s="8"/>
      <c r="DI86" s="8"/>
      <c r="DJ86" s="8"/>
      <c r="DK86" s="8"/>
      <c r="DL86" s="8" t="s">
        <v>289</v>
      </c>
      <c r="DM86" s="8" t="s">
        <v>268</v>
      </c>
      <c r="DN86" s="8" t="s">
        <v>290</v>
      </c>
      <c r="DO86" s="8" t="s">
        <v>248</v>
      </c>
      <c r="DP86" s="8" t="s">
        <v>262</v>
      </c>
    </row>
    <row r="87" spans="1:120" s="2" customFormat="1" ht="18" customHeight="1">
      <c r="A87" s="9" t="s">
        <v>1914</v>
      </c>
      <c r="B87" s="9" t="s">
        <v>2294</v>
      </c>
      <c r="C87" s="9" t="s">
        <v>2295</v>
      </c>
      <c r="D87" s="10" t="s">
        <v>431</v>
      </c>
      <c r="E87" s="10" t="s">
        <v>2296</v>
      </c>
      <c r="F87" s="10" t="s">
        <v>242</v>
      </c>
      <c r="G87" s="10" t="s">
        <v>243</v>
      </c>
      <c r="H87" s="8" t="s">
        <v>2297</v>
      </c>
      <c r="I87" s="8"/>
      <c r="J87" s="22"/>
      <c r="K87" s="22"/>
      <c r="L87" s="22"/>
      <c r="M87" s="22"/>
      <c r="N87" s="22" t="s">
        <v>254</v>
      </c>
      <c r="O87" s="22" t="s">
        <v>2298</v>
      </c>
      <c r="P87" s="22"/>
      <c r="Q87" s="22"/>
      <c r="R87" s="22" t="s">
        <v>256</v>
      </c>
      <c r="S87" s="22"/>
      <c r="T87" s="22" t="s">
        <v>257</v>
      </c>
      <c r="U87" s="22"/>
      <c r="V87" s="22" t="s">
        <v>255</v>
      </c>
      <c r="W87" s="22"/>
      <c r="X87" s="22" t="s">
        <v>258</v>
      </c>
      <c r="Y87" s="22"/>
      <c r="Z87" s="8" t="s">
        <v>258</v>
      </c>
      <c r="AA87" s="8" t="s">
        <v>2299</v>
      </c>
      <c r="AB87" s="8" t="s">
        <v>257</v>
      </c>
      <c r="AC87" s="8" t="s">
        <v>2300</v>
      </c>
      <c r="AD87" s="8" t="s">
        <v>254</v>
      </c>
      <c r="AE87" s="8" t="s">
        <v>2301</v>
      </c>
      <c r="AF87" s="8" t="s">
        <v>256</v>
      </c>
      <c r="AG87" s="8" t="s">
        <v>2302</v>
      </c>
      <c r="AH87" s="8" t="s">
        <v>255</v>
      </c>
      <c r="AI87" s="8" t="s">
        <v>2303</v>
      </c>
      <c r="AJ87" s="8"/>
      <c r="AK87" s="8"/>
      <c r="AL87" s="8"/>
      <c r="AM87" s="8"/>
      <c r="AN87" s="8"/>
      <c r="AO87" s="8"/>
      <c r="AP87" s="8"/>
      <c r="AQ87" s="8"/>
      <c r="AR87" s="8"/>
      <c r="AS87" s="8"/>
      <c r="AT87" s="8"/>
      <c r="AU87" s="8"/>
      <c r="AV87" s="8"/>
      <c r="AW87" s="8"/>
      <c r="AX87" s="8"/>
      <c r="AY87" s="8"/>
      <c r="AZ87" s="8"/>
      <c r="BA87" s="8"/>
      <c r="BB87" s="8"/>
      <c r="BC87" s="8"/>
      <c r="BD87" s="8" t="s">
        <v>254</v>
      </c>
      <c r="BE87" s="8"/>
      <c r="BF87" s="8" t="s">
        <v>255</v>
      </c>
      <c r="BG87" s="8"/>
      <c r="BH87" s="8" t="s">
        <v>254</v>
      </c>
      <c r="BI87" s="8"/>
      <c r="BJ87" s="8" t="s">
        <v>254</v>
      </c>
      <c r="BK87" s="8"/>
      <c r="BL87" s="8" t="s">
        <v>256</v>
      </c>
      <c r="BM87" s="8" t="s">
        <v>2304</v>
      </c>
      <c r="BN87" s="8"/>
      <c r="BO87" s="8"/>
      <c r="BP87" s="8"/>
      <c r="BQ87" s="8"/>
      <c r="BR87" s="8"/>
      <c r="BS87" s="8"/>
      <c r="BT87" s="8"/>
      <c r="BU87" s="8"/>
      <c r="BV87" s="8"/>
      <c r="BW87" s="8"/>
      <c r="BX87" s="8" t="s">
        <v>254</v>
      </c>
      <c r="BY87" s="8"/>
      <c r="BZ87" s="8" t="s">
        <v>254</v>
      </c>
      <c r="CA87" s="8" t="s">
        <v>2305</v>
      </c>
      <c r="CB87" s="8" t="s">
        <v>254</v>
      </c>
      <c r="CC87" s="8"/>
      <c r="CD87" s="8" t="s">
        <v>256</v>
      </c>
      <c r="CE87" s="8"/>
      <c r="CF87" s="8" t="s">
        <v>255</v>
      </c>
      <c r="CG87" s="8"/>
      <c r="CH87" s="8" t="s">
        <v>254</v>
      </c>
      <c r="CI87" s="8"/>
      <c r="CJ87" s="8" t="s">
        <v>254</v>
      </c>
      <c r="CK87" s="8"/>
      <c r="CL87" s="8" t="s">
        <v>254</v>
      </c>
      <c r="CM87" s="8"/>
      <c r="CN87" s="8" t="s">
        <v>254</v>
      </c>
      <c r="CO87" s="8"/>
      <c r="CP87" s="8" t="s">
        <v>254</v>
      </c>
      <c r="CQ87" s="8"/>
      <c r="CR87" s="8" t="s">
        <v>255</v>
      </c>
      <c r="CS87" s="8"/>
      <c r="CT87" s="8" t="s">
        <v>254</v>
      </c>
      <c r="CU87" s="8" t="s">
        <v>2306</v>
      </c>
      <c r="CV87" s="8" t="s">
        <v>254</v>
      </c>
      <c r="CW87" s="8" t="s">
        <v>2307</v>
      </c>
      <c r="CX87" s="8" t="s">
        <v>254</v>
      </c>
      <c r="CY87" s="8"/>
      <c r="CZ87" s="8" t="s">
        <v>254</v>
      </c>
      <c r="DA87" s="8"/>
      <c r="DB87" s="8" t="s">
        <v>255</v>
      </c>
      <c r="DC87" s="8"/>
      <c r="DD87" s="8" t="s">
        <v>255</v>
      </c>
      <c r="DE87" s="8"/>
      <c r="DF87" s="8" t="s">
        <v>255</v>
      </c>
      <c r="DG87" s="8"/>
      <c r="DH87" s="8" t="s">
        <v>254</v>
      </c>
      <c r="DI87" s="8" t="s">
        <v>2308</v>
      </c>
      <c r="DJ87" s="8" t="s">
        <v>255</v>
      </c>
      <c r="DK87" s="8" t="s">
        <v>2309</v>
      </c>
      <c r="DL87" s="8" t="s">
        <v>365</v>
      </c>
      <c r="DM87" s="8" t="s">
        <v>268</v>
      </c>
      <c r="DN87" s="8" t="s">
        <v>247</v>
      </c>
      <c r="DO87" s="8" t="s">
        <v>270</v>
      </c>
      <c r="DP87" s="8"/>
    </row>
    <row r="88" spans="1:120" s="2" customFormat="1" ht="18" customHeight="1">
      <c r="A88" s="11" t="s">
        <v>1914</v>
      </c>
      <c r="B88" s="11" t="s">
        <v>2310</v>
      </c>
      <c r="C88" s="11" t="s">
        <v>2311</v>
      </c>
      <c r="D88" s="12" t="s">
        <v>546</v>
      </c>
      <c r="E88" s="12" t="s">
        <v>2312</v>
      </c>
      <c r="F88" s="12" t="s">
        <v>258</v>
      </c>
      <c r="G88" s="12" t="s">
        <v>300</v>
      </c>
      <c r="H88" s="8"/>
      <c r="I88" s="8"/>
      <c r="J88" s="22" t="s">
        <v>257</v>
      </c>
      <c r="K88" s="22"/>
      <c r="L88" s="22"/>
      <c r="M88" s="22"/>
      <c r="N88" s="22" t="s">
        <v>258</v>
      </c>
      <c r="O88" s="22"/>
      <c r="P88" s="22"/>
      <c r="Q88" s="22"/>
      <c r="R88" s="22" t="s">
        <v>255</v>
      </c>
      <c r="S88" s="22"/>
      <c r="T88" s="22" t="s">
        <v>256</v>
      </c>
      <c r="U88" s="22"/>
      <c r="V88" s="22"/>
      <c r="W88" s="22"/>
      <c r="X88" s="22" t="s">
        <v>254</v>
      </c>
      <c r="Y88" s="22"/>
      <c r="Z88" s="8" t="s">
        <v>256</v>
      </c>
      <c r="AA88" s="8"/>
      <c r="AB88" s="8" t="s">
        <v>255</v>
      </c>
      <c r="AC88" s="8"/>
      <c r="AD88" s="8" t="s">
        <v>255</v>
      </c>
      <c r="AE88" s="8"/>
      <c r="AF88" s="8" t="s">
        <v>257</v>
      </c>
      <c r="AG88" s="8"/>
      <c r="AH88" s="8" t="s">
        <v>254</v>
      </c>
      <c r="AI88" s="8"/>
      <c r="AJ88" s="8" t="s">
        <v>254</v>
      </c>
      <c r="AK88" s="8"/>
      <c r="AL88" s="8"/>
      <c r="AM88" s="8"/>
      <c r="AN88" s="8"/>
      <c r="AO88" s="8"/>
      <c r="AP88" s="8"/>
      <c r="AQ88" s="8"/>
      <c r="AR88" s="8"/>
      <c r="AS88" s="8"/>
      <c r="AT88" s="8"/>
      <c r="AU88" s="8"/>
      <c r="AV88" s="8"/>
      <c r="AW88" s="8"/>
      <c r="AX88" s="8"/>
      <c r="AY88" s="8"/>
      <c r="AZ88" s="8"/>
      <c r="BA88" s="8"/>
      <c r="BB88" s="8"/>
      <c r="BC88" s="8"/>
      <c r="BD88" s="8" t="s">
        <v>254</v>
      </c>
      <c r="BE88" s="8"/>
      <c r="BF88" s="8"/>
      <c r="BG88" s="8"/>
      <c r="BH88" s="8"/>
      <c r="BI88" s="8"/>
      <c r="BJ88" s="8"/>
      <c r="BK88" s="8"/>
      <c r="BL88" s="8"/>
      <c r="BM88" s="8"/>
      <c r="BN88" s="8"/>
      <c r="BO88" s="8"/>
      <c r="BP88" s="8"/>
      <c r="BQ88" s="8"/>
      <c r="BR88" s="8"/>
      <c r="BS88" s="8"/>
      <c r="BT88" s="8"/>
      <c r="BU88" s="8"/>
      <c r="BV88" s="8"/>
      <c r="BW88" s="8"/>
      <c r="BX88" s="8" t="s">
        <v>254</v>
      </c>
      <c r="BY88" s="8"/>
      <c r="BZ88" s="8"/>
      <c r="CA88" s="8"/>
      <c r="CB88" s="8"/>
      <c r="CC88" s="8"/>
      <c r="CD88" s="8"/>
      <c r="CE88" s="8"/>
      <c r="CF88" s="8"/>
      <c r="CG88" s="8"/>
      <c r="CH88" s="8" t="s">
        <v>255</v>
      </c>
      <c r="CI88" s="8"/>
      <c r="CJ88" s="8"/>
      <c r="CK88" s="8"/>
      <c r="CL88" s="8"/>
      <c r="CM88" s="8"/>
      <c r="CN88" s="8"/>
      <c r="CO88" s="8"/>
      <c r="CP88" s="8"/>
      <c r="CQ88" s="8"/>
      <c r="CR88" s="8"/>
      <c r="CS88" s="8"/>
      <c r="CT88" s="8"/>
      <c r="CU88" s="8"/>
      <c r="CV88" s="8"/>
      <c r="CW88" s="8"/>
      <c r="CX88" s="8"/>
      <c r="CY88" s="8"/>
      <c r="CZ88" s="8"/>
      <c r="DA88" s="8"/>
      <c r="DB88" s="8" t="s">
        <v>254</v>
      </c>
      <c r="DC88" s="8"/>
      <c r="DD88" s="8"/>
      <c r="DE88" s="8"/>
      <c r="DF88" s="8"/>
      <c r="DG88" s="8"/>
      <c r="DH88" s="8"/>
      <c r="DI88" s="8"/>
      <c r="DJ88" s="8"/>
      <c r="DK88" s="8"/>
      <c r="DL88" s="8" t="s">
        <v>289</v>
      </c>
      <c r="DM88" s="8" t="s">
        <v>246</v>
      </c>
      <c r="DN88" s="8" t="s">
        <v>247</v>
      </c>
      <c r="DO88" s="8" t="s">
        <v>672</v>
      </c>
      <c r="DP88" s="8" t="s">
        <v>295</v>
      </c>
    </row>
    <row r="89" spans="1:120" s="2" customFormat="1" ht="18" customHeight="1">
      <c r="A89" s="9" t="s">
        <v>1914</v>
      </c>
      <c r="B89" s="9" t="s">
        <v>2313</v>
      </c>
      <c r="C89" s="9" t="s">
        <v>2314</v>
      </c>
      <c r="D89" s="10" t="s">
        <v>265</v>
      </c>
      <c r="E89" s="10" t="s">
        <v>2315</v>
      </c>
      <c r="F89" s="10" t="s">
        <v>258</v>
      </c>
      <c r="G89" s="10" t="s">
        <v>300</v>
      </c>
      <c r="H89" s="8"/>
      <c r="I89" s="8"/>
      <c r="J89" s="22"/>
      <c r="K89" s="22"/>
      <c r="L89" s="22"/>
      <c r="M89" s="22"/>
      <c r="N89" s="22"/>
      <c r="O89" s="22"/>
      <c r="P89" s="22"/>
      <c r="Q89" s="22"/>
      <c r="R89" s="22"/>
      <c r="S89" s="22"/>
      <c r="T89" s="22"/>
      <c r="U89" s="22"/>
      <c r="V89" s="22"/>
      <c r="W89" s="22"/>
      <c r="X89" s="22"/>
      <c r="Y89" s="22"/>
      <c r="Z89" s="8" t="s">
        <v>258</v>
      </c>
      <c r="AA89" s="8"/>
      <c r="AB89" s="8" t="s">
        <v>258</v>
      </c>
      <c r="AC89" s="8"/>
      <c r="AD89" s="8" t="s">
        <v>255</v>
      </c>
      <c r="AE89" s="8"/>
      <c r="AF89" s="8" t="s">
        <v>256</v>
      </c>
      <c r="AG89" s="8"/>
      <c r="AH89" s="8" t="s">
        <v>255</v>
      </c>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row>
    <row r="90" spans="1:120" s="2" customFormat="1" ht="18" customHeight="1">
      <c r="A90" s="11" t="s">
        <v>1914</v>
      </c>
      <c r="B90" s="11" t="s">
        <v>2316</v>
      </c>
      <c r="C90" s="11" t="s">
        <v>2317</v>
      </c>
      <c r="D90" s="12" t="s">
        <v>431</v>
      </c>
      <c r="E90" s="12" t="s">
        <v>2318</v>
      </c>
      <c r="F90" s="12" t="s">
        <v>242</v>
      </c>
      <c r="G90" s="12" t="s">
        <v>243</v>
      </c>
      <c r="H90" s="8" t="s">
        <v>2319</v>
      </c>
      <c r="I90" s="8" t="s">
        <v>2320</v>
      </c>
      <c r="J90" s="22" t="s">
        <v>258</v>
      </c>
      <c r="K90" s="22"/>
      <c r="L90" s="22" t="s">
        <v>257</v>
      </c>
      <c r="M90" s="22"/>
      <c r="N90" s="22" t="s">
        <v>256</v>
      </c>
      <c r="O90" s="22"/>
      <c r="P90" s="22" t="s">
        <v>254</v>
      </c>
      <c r="Q90" s="22"/>
      <c r="R90" s="22"/>
      <c r="S90" s="22"/>
      <c r="T90" s="22" t="s">
        <v>255</v>
      </c>
      <c r="U90" s="22"/>
      <c r="V90" s="22"/>
      <c r="W90" s="22"/>
      <c r="X90" s="22"/>
      <c r="Y90" s="22"/>
      <c r="Z90" s="8" t="s">
        <v>256</v>
      </c>
      <c r="AA90" s="8"/>
      <c r="AB90" s="8" t="s">
        <v>256</v>
      </c>
      <c r="AC90" s="8"/>
      <c r="AD90" s="8" t="s">
        <v>256</v>
      </c>
      <c r="AE90" s="8"/>
      <c r="AF90" s="8" t="s">
        <v>258</v>
      </c>
      <c r="AG90" s="8"/>
      <c r="AH90" s="8" t="s">
        <v>255</v>
      </c>
      <c r="AI90" s="8" t="s">
        <v>2321</v>
      </c>
      <c r="AJ90" s="8" t="s">
        <v>254</v>
      </c>
      <c r="AK90" s="8"/>
      <c r="AL90" s="8" t="s">
        <v>254</v>
      </c>
      <c r="AM90" s="8"/>
      <c r="AN90" s="8" t="s">
        <v>256</v>
      </c>
      <c r="AO90" s="8"/>
      <c r="AP90" s="8" t="s">
        <v>256</v>
      </c>
      <c r="AQ90" s="8"/>
      <c r="AR90" s="8" t="s">
        <v>256</v>
      </c>
      <c r="AS90" s="8"/>
      <c r="AT90" s="8" t="s">
        <v>254</v>
      </c>
      <c r="AU90" s="8"/>
      <c r="AV90" s="8" t="s">
        <v>255</v>
      </c>
      <c r="AW90" s="8"/>
      <c r="AX90" s="8"/>
      <c r="AY90" s="8"/>
      <c r="AZ90" s="8" t="s">
        <v>255</v>
      </c>
      <c r="BA90" s="8"/>
      <c r="BB90" s="8" t="s">
        <v>255</v>
      </c>
      <c r="BC90" s="8"/>
      <c r="BD90" s="8" t="s">
        <v>257</v>
      </c>
      <c r="BE90" s="8"/>
      <c r="BF90" s="8" t="s">
        <v>254</v>
      </c>
      <c r="BG90" s="8"/>
      <c r="BH90" s="8" t="s">
        <v>255</v>
      </c>
      <c r="BI90" s="8"/>
      <c r="BJ90" s="8" t="s">
        <v>258</v>
      </c>
      <c r="BK90" s="8"/>
      <c r="BL90" s="8" t="s">
        <v>258</v>
      </c>
      <c r="BM90" s="8"/>
      <c r="BN90" s="8" t="s">
        <v>255</v>
      </c>
      <c r="BO90" s="8"/>
      <c r="BP90" s="8" t="s">
        <v>254</v>
      </c>
      <c r="BQ90" s="8"/>
      <c r="BR90" s="8" t="s">
        <v>256</v>
      </c>
      <c r="BS90" s="8"/>
      <c r="BT90" s="8" t="s">
        <v>256</v>
      </c>
      <c r="BU90" s="8"/>
      <c r="BV90" s="8" t="s">
        <v>255</v>
      </c>
      <c r="BW90" s="8"/>
      <c r="BX90" s="8"/>
      <c r="BY90" s="8"/>
      <c r="BZ90" s="8"/>
      <c r="CA90" s="8"/>
      <c r="CB90" s="8"/>
      <c r="CC90" s="8"/>
      <c r="CD90" s="8"/>
      <c r="CE90" s="8"/>
      <c r="CF90" s="8"/>
      <c r="CG90" s="8"/>
      <c r="CH90" s="8" t="s">
        <v>255</v>
      </c>
      <c r="CI90" s="8"/>
      <c r="CJ90" s="8" t="s">
        <v>255</v>
      </c>
      <c r="CK90" s="8"/>
      <c r="CL90" s="8" t="s">
        <v>255</v>
      </c>
      <c r="CM90" s="8"/>
      <c r="CN90" s="8" t="s">
        <v>257</v>
      </c>
      <c r="CO90" s="8"/>
      <c r="CP90" s="8" t="s">
        <v>255</v>
      </c>
      <c r="CQ90" s="8"/>
      <c r="CR90" s="8"/>
      <c r="CS90" s="8"/>
      <c r="CT90" s="8"/>
      <c r="CU90" s="8"/>
      <c r="CV90" s="8"/>
      <c r="CW90" s="8"/>
      <c r="CX90" s="8"/>
      <c r="CY90" s="8"/>
      <c r="CZ90" s="8"/>
      <c r="DA90" s="8"/>
      <c r="DB90" s="8"/>
      <c r="DC90" s="8"/>
      <c r="DD90" s="8"/>
      <c r="DE90" s="8"/>
      <c r="DF90" s="8"/>
      <c r="DG90" s="8"/>
      <c r="DH90" s="8"/>
      <c r="DI90" s="8"/>
      <c r="DJ90" s="8"/>
      <c r="DK90" s="8"/>
      <c r="DL90" s="8" t="s">
        <v>365</v>
      </c>
      <c r="DM90" s="8" t="s">
        <v>268</v>
      </c>
      <c r="DN90" s="8" t="s">
        <v>485</v>
      </c>
      <c r="DO90" s="8" t="s">
        <v>672</v>
      </c>
      <c r="DP90" s="8"/>
    </row>
    <row r="91" spans="1:120" s="2" customFormat="1" ht="18" customHeight="1">
      <c r="A91" s="9" t="s">
        <v>1914</v>
      </c>
      <c r="B91" s="9" t="s">
        <v>2322</v>
      </c>
      <c r="C91" s="9" t="s">
        <v>2323</v>
      </c>
      <c r="D91" s="10" t="s">
        <v>352</v>
      </c>
      <c r="E91" s="10" t="s">
        <v>2324</v>
      </c>
      <c r="F91" s="10" t="s">
        <v>242</v>
      </c>
      <c r="G91" s="10" t="s">
        <v>243</v>
      </c>
      <c r="H91" s="8"/>
      <c r="I91" s="8"/>
      <c r="J91" s="22" t="s">
        <v>257</v>
      </c>
      <c r="K91" s="22"/>
      <c r="L91" s="22"/>
      <c r="M91" s="22"/>
      <c r="N91" s="22" t="s">
        <v>258</v>
      </c>
      <c r="O91" s="22"/>
      <c r="P91" s="22"/>
      <c r="Q91" s="22"/>
      <c r="R91" s="22" t="s">
        <v>256</v>
      </c>
      <c r="S91" s="22"/>
      <c r="T91" s="22"/>
      <c r="U91" s="22"/>
      <c r="V91" s="22" t="s">
        <v>254</v>
      </c>
      <c r="W91" s="22"/>
      <c r="X91" s="22" t="s">
        <v>255</v>
      </c>
      <c r="Y91" s="22"/>
      <c r="Z91" s="8" t="s">
        <v>254</v>
      </c>
      <c r="AA91" s="8"/>
      <c r="AB91" s="8" t="s">
        <v>258</v>
      </c>
      <c r="AC91" s="8"/>
      <c r="AD91" s="8" t="s">
        <v>255</v>
      </c>
      <c r="AE91" s="8"/>
      <c r="AF91" s="8" t="s">
        <v>257</v>
      </c>
      <c r="AG91" s="8"/>
      <c r="AH91" s="8" t="s">
        <v>256</v>
      </c>
      <c r="AI91" s="8"/>
      <c r="AJ91" s="8" t="s">
        <v>256</v>
      </c>
      <c r="AK91" s="8"/>
      <c r="AL91" s="8" t="s">
        <v>257</v>
      </c>
      <c r="AM91" s="8"/>
      <c r="AN91" s="8" t="s">
        <v>255</v>
      </c>
      <c r="AO91" s="8"/>
      <c r="AP91" s="8" t="s">
        <v>255</v>
      </c>
      <c r="AQ91" s="8"/>
      <c r="AR91" s="8" t="s">
        <v>255</v>
      </c>
      <c r="AS91" s="8"/>
      <c r="AT91" s="8"/>
      <c r="AU91" s="8"/>
      <c r="AV91" s="8"/>
      <c r="AW91" s="8"/>
      <c r="AX91" s="8"/>
      <c r="AY91" s="8"/>
      <c r="AZ91" s="8"/>
      <c r="BA91" s="8"/>
      <c r="BB91" s="8"/>
      <c r="BC91" s="8"/>
      <c r="BD91" s="8" t="s">
        <v>254</v>
      </c>
      <c r="BE91" s="8"/>
      <c r="BF91" s="8" t="s">
        <v>254</v>
      </c>
      <c r="BG91" s="8"/>
      <c r="BH91" s="8" t="s">
        <v>255</v>
      </c>
      <c r="BI91" s="8"/>
      <c r="BJ91" s="8" t="s">
        <v>257</v>
      </c>
      <c r="BK91" s="8"/>
      <c r="BL91" s="8" t="s">
        <v>256</v>
      </c>
      <c r="BM91" s="8"/>
      <c r="BN91" s="8"/>
      <c r="BO91" s="8"/>
      <c r="BP91" s="8"/>
      <c r="BQ91" s="8"/>
      <c r="BR91" s="8"/>
      <c r="BS91" s="8"/>
      <c r="BT91" s="8"/>
      <c r="BU91" s="8"/>
      <c r="BV91" s="8"/>
      <c r="BW91" s="8"/>
      <c r="BX91" s="8" t="s">
        <v>256</v>
      </c>
      <c r="BY91" s="8"/>
      <c r="BZ91" s="8" t="s">
        <v>257</v>
      </c>
      <c r="CA91" s="8"/>
      <c r="CB91" s="8" t="s">
        <v>256</v>
      </c>
      <c r="CC91" s="8"/>
      <c r="CD91" s="8" t="s">
        <v>256</v>
      </c>
      <c r="CE91" s="8"/>
      <c r="CF91" s="8" t="s">
        <v>255</v>
      </c>
      <c r="CG91" s="8"/>
      <c r="CH91" s="8"/>
      <c r="CI91" s="8"/>
      <c r="CJ91" s="8"/>
      <c r="CK91" s="8"/>
      <c r="CL91" s="8"/>
      <c r="CM91" s="8"/>
      <c r="CN91" s="8"/>
      <c r="CO91" s="8"/>
      <c r="CP91" s="8"/>
      <c r="CQ91" s="8"/>
      <c r="CR91" s="8" t="s">
        <v>254</v>
      </c>
      <c r="CS91" s="8"/>
      <c r="CT91" s="8" t="s">
        <v>255</v>
      </c>
      <c r="CU91" s="8"/>
      <c r="CV91" s="8" t="s">
        <v>255</v>
      </c>
      <c r="CW91" s="8"/>
      <c r="CX91" s="8" t="s">
        <v>256</v>
      </c>
      <c r="CY91" s="8"/>
      <c r="CZ91" s="8" t="s">
        <v>256</v>
      </c>
      <c r="DA91" s="8"/>
      <c r="DB91" s="8" t="s">
        <v>255</v>
      </c>
      <c r="DC91" s="8"/>
      <c r="DD91" s="8" t="s">
        <v>255</v>
      </c>
      <c r="DE91" s="8"/>
      <c r="DF91" s="8" t="s">
        <v>254</v>
      </c>
      <c r="DG91" s="8"/>
      <c r="DH91" s="8" t="s">
        <v>255</v>
      </c>
      <c r="DI91" s="8"/>
      <c r="DJ91" s="8" t="s">
        <v>257</v>
      </c>
      <c r="DK91" s="8"/>
      <c r="DL91" s="8" t="s">
        <v>289</v>
      </c>
      <c r="DM91" s="8" t="s">
        <v>268</v>
      </c>
      <c r="DN91" s="8" t="s">
        <v>247</v>
      </c>
      <c r="DO91" s="8" t="s">
        <v>733</v>
      </c>
      <c r="DP91" s="8" t="s">
        <v>271</v>
      </c>
    </row>
    <row r="92" spans="1:120" s="2" customFormat="1" ht="18" customHeight="1">
      <c r="A92" s="11" t="s">
        <v>1914</v>
      </c>
      <c r="B92" s="11" t="s">
        <v>2325</v>
      </c>
      <c r="C92" s="11" t="s">
        <v>2326</v>
      </c>
      <c r="D92" s="12" t="s">
        <v>352</v>
      </c>
      <c r="E92" s="12" t="s">
        <v>2229</v>
      </c>
      <c r="F92" s="12" t="s">
        <v>242</v>
      </c>
      <c r="G92" s="12" t="s">
        <v>243</v>
      </c>
      <c r="H92" s="8" t="s">
        <v>2327</v>
      </c>
      <c r="I92" s="8"/>
      <c r="J92" s="22" t="s">
        <v>256</v>
      </c>
      <c r="K92" s="22"/>
      <c r="L92" s="22"/>
      <c r="M92" s="22"/>
      <c r="N92" s="22"/>
      <c r="O92" s="22"/>
      <c r="P92" s="22" t="s">
        <v>255</v>
      </c>
      <c r="Q92" s="22"/>
      <c r="R92" s="22" t="s">
        <v>258</v>
      </c>
      <c r="S92" s="22"/>
      <c r="T92" s="22" t="s">
        <v>257</v>
      </c>
      <c r="U92" s="22"/>
      <c r="V92" s="22" t="s">
        <v>254</v>
      </c>
      <c r="W92" s="22"/>
      <c r="X92" s="22"/>
      <c r="Y92" s="22"/>
      <c r="Z92" s="8" t="s">
        <v>256</v>
      </c>
      <c r="AA92" s="8"/>
      <c r="AB92" s="8" t="s">
        <v>255</v>
      </c>
      <c r="AC92" s="8"/>
      <c r="AD92" s="8" t="s">
        <v>255</v>
      </c>
      <c r="AE92" s="8"/>
      <c r="AF92" s="8" t="s">
        <v>257</v>
      </c>
      <c r="AG92" s="8"/>
      <c r="AH92" s="8" t="s">
        <v>257</v>
      </c>
      <c r="AI92" s="8"/>
      <c r="AJ92" s="8" t="s">
        <v>254</v>
      </c>
      <c r="AK92" s="8"/>
      <c r="AL92" s="8" t="s">
        <v>256</v>
      </c>
      <c r="AM92" s="8"/>
      <c r="AN92" s="8" t="s">
        <v>255</v>
      </c>
      <c r="AO92" s="8"/>
      <c r="AP92" s="8" t="s">
        <v>257</v>
      </c>
      <c r="AQ92" s="8"/>
      <c r="AR92" s="8" t="s">
        <v>258</v>
      </c>
      <c r="AS92" s="8"/>
      <c r="AT92" s="8"/>
      <c r="AU92" s="8"/>
      <c r="AV92" s="8"/>
      <c r="AW92" s="8"/>
      <c r="AX92" s="8"/>
      <c r="AY92" s="8"/>
      <c r="AZ92" s="8"/>
      <c r="BA92" s="8"/>
      <c r="BB92" s="8"/>
      <c r="BC92" s="8"/>
      <c r="BD92" s="8"/>
      <c r="BE92" s="8"/>
      <c r="BF92" s="8"/>
      <c r="BG92" s="8"/>
      <c r="BH92" s="8"/>
      <c r="BI92" s="8"/>
      <c r="BJ92" s="8"/>
      <c r="BK92" s="8"/>
      <c r="BL92" s="8"/>
      <c r="BM92" s="8"/>
      <c r="BN92" s="8" t="s">
        <v>258</v>
      </c>
      <c r="BO92" s="8"/>
      <c r="BP92" s="8" t="s">
        <v>254</v>
      </c>
      <c r="BQ92" s="8"/>
      <c r="BR92" s="8" t="s">
        <v>256</v>
      </c>
      <c r="BS92" s="8"/>
      <c r="BT92" s="8" t="s">
        <v>257</v>
      </c>
      <c r="BU92" s="8"/>
      <c r="BV92" s="8" t="s">
        <v>255</v>
      </c>
      <c r="BW92" s="8"/>
      <c r="BX92" s="8" t="s">
        <v>257</v>
      </c>
      <c r="BY92" s="8"/>
      <c r="BZ92" s="8" t="s">
        <v>258</v>
      </c>
      <c r="CA92" s="8"/>
      <c r="CB92" s="8" t="s">
        <v>254</v>
      </c>
      <c r="CC92" s="8"/>
      <c r="CD92" s="8" t="s">
        <v>255</v>
      </c>
      <c r="CE92" s="8"/>
      <c r="CF92" s="8" t="s">
        <v>256</v>
      </c>
      <c r="CG92" s="8"/>
      <c r="CH92" s="8" t="s">
        <v>255</v>
      </c>
      <c r="CI92" s="8"/>
      <c r="CJ92" s="8" t="s">
        <v>257</v>
      </c>
      <c r="CK92" s="8"/>
      <c r="CL92" s="8" t="s">
        <v>256</v>
      </c>
      <c r="CM92" s="8"/>
      <c r="CN92" s="8" t="s">
        <v>258</v>
      </c>
      <c r="CO92" s="8"/>
      <c r="CP92" s="8" t="s">
        <v>254</v>
      </c>
      <c r="CQ92" s="8"/>
      <c r="CR92" s="8" t="s">
        <v>258</v>
      </c>
      <c r="CS92" s="8"/>
      <c r="CT92" s="8" t="s">
        <v>255</v>
      </c>
      <c r="CU92" s="8"/>
      <c r="CV92" s="8" t="s">
        <v>257</v>
      </c>
      <c r="CW92" s="8"/>
      <c r="CX92" s="8" t="s">
        <v>256</v>
      </c>
      <c r="CY92" s="8"/>
      <c r="CZ92" s="8" t="s">
        <v>254</v>
      </c>
      <c r="DA92" s="8"/>
      <c r="DB92" s="8"/>
      <c r="DC92" s="8"/>
      <c r="DD92" s="8"/>
      <c r="DE92" s="8"/>
      <c r="DF92" s="8"/>
      <c r="DG92" s="8"/>
      <c r="DH92" s="8"/>
      <c r="DI92" s="8"/>
      <c r="DJ92" s="8"/>
      <c r="DK92" s="8"/>
      <c r="DL92" s="8"/>
      <c r="DM92" s="8" t="s">
        <v>246</v>
      </c>
      <c r="DN92" s="8"/>
      <c r="DO92" s="8"/>
      <c r="DP92" s="8" t="s">
        <v>925</v>
      </c>
    </row>
    <row r="93" spans="1:120" s="2" customFormat="1" ht="18" customHeight="1">
      <c r="A93" s="9" t="s">
        <v>1914</v>
      </c>
      <c r="B93" s="9" t="s">
        <v>2328</v>
      </c>
      <c r="C93" s="9" t="s">
        <v>2329</v>
      </c>
      <c r="D93" s="10" t="s">
        <v>265</v>
      </c>
      <c r="E93" s="10" t="s">
        <v>594</v>
      </c>
      <c r="F93" s="10" t="s">
        <v>242</v>
      </c>
      <c r="G93" s="10" t="s">
        <v>243</v>
      </c>
      <c r="H93" s="8"/>
      <c r="I93" s="8"/>
      <c r="J93" s="22" t="s">
        <v>256</v>
      </c>
      <c r="K93" s="22"/>
      <c r="L93" s="22"/>
      <c r="M93" s="22"/>
      <c r="N93" s="22" t="s">
        <v>255</v>
      </c>
      <c r="O93" s="22"/>
      <c r="P93" s="22" t="s">
        <v>258</v>
      </c>
      <c r="Q93" s="22"/>
      <c r="R93" s="22"/>
      <c r="S93" s="22"/>
      <c r="T93" s="22" t="s">
        <v>257</v>
      </c>
      <c r="U93" s="22"/>
      <c r="V93" s="22"/>
      <c r="W93" s="22"/>
      <c r="X93" s="22" t="s">
        <v>254</v>
      </c>
      <c r="Y93" s="22"/>
      <c r="Z93" s="8" t="s">
        <v>257</v>
      </c>
      <c r="AA93" s="8"/>
      <c r="AB93" s="8" t="s">
        <v>256</v>
      </c>
      <c r="AC93" s="8"/>
      <c r="AD93" s="8" t="s">
        <v>254</v>
      </c>
      <c r="AE93" s="8"/>
      <c r="AF93" s="8" t="s">
        <v>257</v>
      </c>
      <c r="AG93" s="8"/>
      <c r="AH93" s="8" t="s">
        <v>255</v>
      </c>
      <c r="AI93" s="8"/>
      <c r="AJ93" s="8" t="s">
        <v>254</v>
      </c>
      <c r="AK93" s="8"/>
      <c r="AL93" s="8" t="s">
        <v>256</v>
      </c>
      <c r="AM93" s="8"/>
      <c r="AN93" s="8" t="s">
        <v>255</v>
      </c>
      <c r="AO93" s="8"/>
      <c r="AP93" s="8" t="s">
        <v>254</v>
      </c>
      <c r="AQ93" s="8"/>
      <c r="AR93" s="8" t="s">
        <v>256</v>
      </c>
      <c r="AS93" s="8"/>
      <c r="AT93" s="8"/>
      <c r="AU93" s="8"/>
      <c r="AV93" s="8"/>
      <c r="AW93" s="8"/>
      <c r="AX93" s="8"/>
      <c r="AY93" s="8"/>
      <c r="AZ93" s="8"/>
      <c r="BA93" s="8"/>
      <c r="BB93" s="8"/>
      <c r="BC93" s="8"/>
      <c r="BD93" s="8" t="s">
        <v>255</v>
      </c>
      <c r="BE93" s="8"/>
      <c r="BF93" s="8" t="s">
        <v>254</v>
      </c>
      <c r="BG93" s="8"/>
      <c r="BH93" s="8" t="s">
        <v>256</v>
      </c>
      <c r="BI93" s="8"/>
      <c r="BJ93" s="8" t="s">
        <v>256</v>
      </c>
      <c r="BK93" s="8"/>
      <c r="BL93" s="8" t="s">
        <v>255</v>
      </c>
      <c r="BM93" s="8"/>
      <c r="BN93" s="8" t="s">
        <v>255</v>
      </c>
      <c r="BO93" s="8"/>
      <c r="BP93" s="8" t="s">
        <v>256</v>
      </c>
      <c r="BQ93" s="8"/>
      <c r="BR93" s="8" t="s">
        <v>254</v>
      </c>
      <c r="BS93" s="8"/>
      <c r="BT93" s="8" t="s">
        <v>256</v>
      </c>
      <c r="BU93" s="8"/>
      <c r="BV93" s="8" t="s">
        <v>256</v>
      </c>
      <c r="BW93" s="8"/>
      <c r="BX93" s="8"/>
      <c r="BY93" s="8"/>
      <c r="BZ93" s="8"/>
      <c r="CA93" s="8"/>
      <c r="CB93" s="8"/>
      <c r="CC93" s="8"/>
      <c r="CD93" s="8"/>
      <c r="CE93" s="8"/>
      <c r="CF93" s="8"/>
      <c r="CG93" s="8"/>
      <c r="CH93" s="8" t="s">
        <v>254</v>
      </c>
      <c r="CI93" s="8"/>
      <c r="CJ93" s="8" t="s">
        <v>254</v>
      </c>
      <c r="CK93" s="8"/>
      <c r="CL93" s="8" t="s">
        <v>254</v>
      </c>
      <c r="CM93" s="8"/>
      <c r="CN93" s="8" t="s">
        <v>255</v>
      </c>
      <c r="CO93" s="8"/>
      <c r="CP93" s="8" t="s">
        <v>254</v>
      </c>
      <c r="CQ93" s="8"/>
      <c r="CR93" s="8"/>
      <c r="CS93" s="8"/>
      <c r="CT93" s="8"/>
      <c r="CU93" s="8"/>
      <c r="CV93" s="8"/>
      <c r="CW93" s="8"/>
      <c r="CX93" s="8"/>
      <c r="CY93" s="8"/>
      <c r="CZ93" s="8"/>
      <c r="DA93" s="8"/>
      <c r="DB93" s="8" t="s">
        <v>254</v>
      </c>
      <c r="DC93" s="8"/>
      <c r="DD93" s="8" t="s">
        <v>254</v>
      </c>
      <c r="DE93" s="8"/>
      <c r="DF93" s="8" t="s">
        <v>254</v>
      </c>
      <c r="DG93" s="8"/>
      <c r="DH93" s="8" t="s">
        <v>254</v>
      </c>
      <c r="DI93" s="8"/>
      <c r="DJ93" s="8" t="s">
        <v>255</v>
      </c>
      <c r="DK93" s="8"/>
      <c r="DL93" s="8" t="s">
        <v>267</v>
      </c>
      <c r="DM93" s="8" t="s">
        <v>268</v>
      </c>
      <c r="DN93" s="8" t="s">
        <v>269</v>
      </c>
      <c r="DO93" s="8" t="s">
        <v>768</v>
      </c>
      <c r="DP93" s="8" t="s">
        <v>282</v>
      </c>
    </row>
    <row r="94" spans="1:120" s="2" customFormat="1" ht="18" customHeight="1">
      <c r="A94" s="11" t="s">
        <v>1914</v>
      </c>
      <c r="B94" s="11" t="s">
        <v>2330</v>
      </c>
      <c r="C94" s="11" t="s">
        <v>2331</v>
      </c>
      <c r="D94" s="12" t="s">
        <v>2332</v>
      </c>
      <c r="E94" s="12" t="s">
        <v>2333</v>
      </c>
      <c r="F94" s="12" t="s">
        <v>242</v>
      </c>
      <c r="G94" s="12" t="s">
        <v>243</v>
      </c>
      <c r="H94" s="8" t="s">
        <v>2334</v>
      </c>
      <c r="I94" s="8"/>
      <c r="J94" s="22" t="s">
        <v>254</v>
      </c>
      <c r="K94" s="22"/>
      <c r="L94" s="22" t="s">
        <v>257</v>
      </c>
      <c r="M94" s="22"/>
      <c r="N94" s="22" t="s">
        <v>256</v>
      </c>
      <c r="O94" s="22"/>
      <c r="P94" s="22"/>
      <c r="Q94" s="22"/>
      <c r="R94" s="22"/>
      <c r="S94" s="22"/>
      <c r="T94" s="22" t="s">
        <v>258</v>
      </c>
      <c r="U94" s="22"/>
      <c r="V94" s="22" t="s">
        <v>255</v>
      </c>
      <c r="W94" s="22"/>
      <c r="X94" s="22"/>
      <c r="Y94" s="22"/>
      <c r="Z94" s="8" t="s">
        <v>257</v>
      </c>
      <c r="AA94" s="8"/>
      <c r="AB94" s="8" t="s">
        <v>258</v>
      </c>
      <c r="AC94" s="8"/>
      <c r="AD94" s="8" t="s">
        <v>254</v>
      </c>
      <c r="AE94" s="8"/>
      <c r="AF94" s="8" t="s">
        <v>258</v>
      </c>
      <c r="AG94" s="8"/>
      <c r="AH94" s="8" t="s">
        <v>255</v>
      </c>
      <c r="AI94" s="8"/>
      <c r="AJ94" s="8" t="s">
        <v>257</v>
      </c>
      <c r="AK94" s="8"/>
      <c r="AL94" s="8" t="s">
        <v>257</v>
      </c>
      <c r="AM94" s="8"/>
      <c r="AN94" s="8" t="s">
        <v>257</v>
      </c>
      <c r="AO94" s="8"/>
      <c r="AP94" s="8" t="s">
        <v>257</v>
      </c>
      <c r="AQ94" s="8"/>
      <c r="AR94" s="8" t="s">
        <v>257</v>
      </c>
      <c r="AS94" s="8"/>
      <c r="AT94" s="8" t="s">
        <v>254</v>
      </c>
      <c r="AU94" s="8"/>
      <c r="AV94" s="8" t="s">
        <v>254</v>
      </c>
      <c r="AW94" s="8"/>
      <c r="AX94" s="8" t="s">
        <v>254</v>
      </c>
      <c r="AY94" s="8"/>
      <c r="AZ94" s="8" t="s">
        <v>254</v>
      </c>
      <c r="BA94" s="8"/>
      <c r="BB94" s="8" t="s">
        <v>254</v>
      </c>
      <c r="BC94" s="8"/>
      <c r="BD94" s="8" t="s">
        <v>256</v>
      </c>
      <c r="BE94" s="8"/>
      <c r="BF94" s="8" t="s">
        <v>255</v>
      </c>
      <c r="BG94" s="8"/>
      <c r="BH94" s="8" t="s">
        <v>256</v>
      </c>
      <c r="BI94" s="8"/>
      <c r="BJ94" s="8" t="s">
        <v>256</v>
      </c>
      <c r="BK94" s="8"/>
      <c r="BL94" s="8" t="s">
        <v>256</v>
      </c>
      <c r="BM94" s="8"/>
      <c r="BN94" s="8"/>
      <c r="BO94" s="8"/>
      <c r="BP94" s="8"/>
      <c r="BQ94" s="8"/>
      <c r="BR94" s="8"/>
      <c r="BS94" s="8"/>
      <c r="BT94" s="8"/>
      <c r="BU94" s="8"/>
      <c r="BV94" s="8"/>
      <c r="BW94" s="8"/>
      <c r="BX94" s="8"/>
      <c r="BY94" s="8"/>
      <c r="BZ94" s="8"/>
      <c r="CA94" s="8"/>
      <c r="CB94" s="8"/>
      <c r="CC94" s="8"/>
      <c r="CD94" s="8"/>
      <c r="CE94" s="8"/>
      <c r="CF94" s="8"/>
      <c r="CG94" s="8"/>
      <c r="CH94" s="8" t="s">
        <v>254</v>
      </c>
      <c r="CI94" s="8"/>
      <c r="CJ94" s="8" t="s">
        <v>254</v>
      </c>
      <c r="CK94" s="8"/>
      <c r="CL94" s="8" t="s">
        <v>254</v>
      </c>
      <c r="CM94" s="8"/>
      <c r="CN94" s="8" t="s">
        <v>256</v>
      </c>
      <c r="CO94" s="8"/>
      <c r="CP94" s="8" t="s">
        <v>255</v>
      </c>
      <c r="CQ94" s="8"/>
      <c r="CR94" s="8" t="s">
        <v>256</v>
      </c>
      <c r="CS94" s="8"/>
      <c r="CT94" s="8" t="s">
        <v>256</v>
      </c>
      <c r="CU94" s="8"/>
      <c r="CV94" s="8" t="s">
        <v>256</v>
      </c>
      <c r="CW94" s="8"/>
      <c r="CX94" s="8" t="s">
        <v>256</v>
      </c>
      <c r="CY94" s="8"/>
      <c r="CZ94" s="8" t="s">
        <v>256</v>
      </c>
      <c r="DA94" s="8"/>
      <c r="DB94" s="8"/>
      <c r="DC94" s="8"/>
      <c r="DD94" s="8"/>
      <c r="DE94" s="8"/>
      <c r="DF94" s="8"/>
      <c r="DG94" s="8"/>
      <c r="DH94" s="8"/>
      <c r="DI94" s="8"/>
      <c r="DJ94" s="8"/>
      <c r="DK94" s="8"/>
      <c r="DL94" s="8" t="s">
        <v>365</v>
      </c>
      <c r="DM94" s="8" t="s">
        <v>268</v>
      </c>
      <c r="DN94" s="8" t="s">
        <v>247</v>
      </c>
      <c r="DO94" s="8" t="s">
        <v>310</v>
      </c>
      <c r="DP94" s="8" t="s">
        <v>271</v>
      </c>
    </row>
    <row r="95" spans="1:120" s="2" customFormat="1" ht="18" customHeight="1">
      <c r="A95" s="9" t="s">
        <v>1914</v>
      </c>
      <c r="B95" s="9" t="s">
        <v>2335</v>
      </c>
      <c r="C95" s="9" t="s">
        <v>2336</v>
      </c>
      <c r="D95" s="10" t="s">
        <v>431</v>
      </c>
      <c r="E95" s="10" t="s">
        <v>2337</v>
      </c>
      <c r="F95" s="10" t="s">
        <v>242</v>
      </c>
      <c r="G95" s="10" t="s">
        <v>243</v>
      </c>
      <c r="H95" s="8"/>
      <c r="I95" s="8"/>
      <c r="J95" s="22" t="s">
        <v>256</v>
      </c>
      <c r="K95" s="22"/>
      <c r="L95" s="22" t="s">
        <v>258</v>
      </c>
      <c r="M95" s="22"/>
      <c r="N95" s="22" t="s">
        <v>254</v>
      </c>
      <c r="O95" s="22"/>
      <c r="P95" s="22" t="s">
        <v>257</v>
      </c>
      <c r="Q95" s="22"/>
      <c r="R95" s="22"/>
      <c r="S95" s="22"/>
      <c r="T95" s="22"/>
      <c r="U95" s="22"/>
      <c r="V95" s="22"/>
      <c r="W95" s="22"/>
      <c r="X95" s="22" t="s">
        <v>255</v>
      </c>
      <c r="Y95" s="22"/>
      <c r="Z95" s="8"/>
      <c r="AA95" s="8"/>
      <c r="AB95" s="8" t="s">
        <v>256</v>
      </c>
      <c r="AC95" s="8"/>
      <c r="AD95" s="8"/>
      <c r="AE95" s="8"/>
      <c r="AF95" s="8" t="s">
        <v>256</v>
      </c>
      <c r="AG95" s="8"/>
      <c r="AH95" s="8" t="s">
        <v>256</v>
      </c>
      <c r="AI95" s="8"/>
      <c r="AJ95" s="8" t="s">
        <v>256</v>
      </c>
      <c r="AK95" s="8"/>
      <c r="AL95" s="8" t="s">
        <v>256</v>
      </c>
      <c r="AM95" s="8"/>
      <c r="AN95" s="8" t="s">
        <v>256</v>
      </c>
      <c r="AO95" s="8"/>
      <c r="AP95" s="8" t="s">
        <v>256</v>
      </c>
      <c r="AQ95" s="8"/>
      <c r="AR95" s="8" t="s">
        <v>256</v>
      </c>
      <c r="AS95" s="8"/>
      <c r="AT95" s="8" t="s">
        <v>256</v>
      </c>
      <c r="AU95" s="8"/>
      <c r="AV95" s="8"/>
      <c r="AW95" s="8"/>
      <c r="AX95" s="8"/>
      <c r="AY95" s="8"/>
      <c r="AZ95" s="8" t="s">
        <v>256</v>
      </c>
      <c r="BA95" s="8"/>
      <c r="BB95" s="8" t="s">
        <v>256</v>
      </c>
      <c r="BC95" s="8"/>
      <c r="BD95" s="8" t="s">
        <v>256</v>
      </c>
      <c r="BE95" s="8"/>
      <c r="BF95" s="8" t="s">
        <v>257</v>
      </c>
      <c r="BG95" s="8"/>
      <c r="BH95" s="8" t="s">
        <v>257</v>
      </c>
      <c r="BI95" s="8"/>
      <c r="BJ95" s="8" t="s">
        <v>256</v>
      </c>
      <c r="BK95" s="8"/>
      <c r="BL95" s="8" t="s">
        <v>256</v>
      </c>
      <c r="BM95" s="8"/>
      <c r="BN95" s="8" t="s">
        <v>256</v>
      </c>
      <c r="BO95" s="8"/>
      <c r="BP95" s="8" t="s">
        <v>256</v>
      </c>
      <c r="BQ95" s="8"/>
      <c r="BR95" s="8" t="s">
        <v>256</v>
      </c>
      <c r="BS95" s="8"/>
      <c r="BT95" s="8" t="s">
        <v>256</v>
      </c>
      <c r="BU95" s="8"/>
      <c r="BV95" s="8" t="s">
        <v>256</v>
      </c>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t="s">
        <v>256</v>
      </c>
      <c r="DC95" s="8"/>
      <c r="DD95" s="8" t="s">
        <v>256</v>
      </c>
      <c r="DE95" s="8"/>
      <c r="DF95" s="8" t="s">
        <v>256</v>
      </c>
      <c r="DG95" s="8"/>
      <c r="DH95" s="8" t="s">
        <v>256</v>
      </c>
      <c r="DI95" s="8"/>
      <c r="DJ95" s="8" t="s">
        <v>256</v>
      </c>
      <c r="DK95" s="8"/>
      <c r="DL95" s="8" t="s">
        <v>259</v>
      </c>
      <c r="DM95" s="8" t="s">
        <v>246</v>
      </c>
      <c r="DN95" s="8" t="s">
        <v>247</v>
      </c>
      <c r="DO95" s="8" t="s">
        <v>410</v>
      </c>
      <c r="DP95" s="8" t="s">
        <v>282</v>
      </c>
    </row>
    <row r="96" spans="1:120" s="2" customFormat="1" ht="18" customHeight="1">
      <c r="A96" s="11" t="s">
        <v>1914</v>
      </c>
      <c r="B96" s="11" t="s">
        <v>2338</v>
      </c>
      <c r="C96" s="11" t="s">
        <v>2339</v>
      </c>
      <c r="D96" s="12" t="s">
        <v>265</v>
      </c>
      <c r="E96" s="12" t="s">
        <v>2340</v>
      </c>
      <c r="F96" s="12" t="s">
        <v>242</v>
      </c>
      <c r="G96" s="12" t="s">
        <v>243</v>
      </c>
      <c r="H96" s="8"/>
      <c r="I96" s="8"/>
      <c r="J96" s="22"/>
      <c r="K96" s="22"/>
      <c r="L96" s="22"/>
      <c r="M96" s="22"/>
      <c r="N96" s="22"/>
      <c r="O96" s="22"/>
      <c r="P96" s="22" t="s">
        <v>254</v>
      </c>
      <c r="Q96" s="22"/>
      <c r="R96" s="22" t="s">
        <v>255</v>
      </c>
      <c r="S96" s="22"/>
      <c r="T96" s="22" t="s">
        <v>256</v>
      </c>
      <c r="U96" s="22"/>
      <c r="V96" s="22" t="s">
        <v>258</v>
      </c>
      <c r="W96" s="22"/>
      <c r="X96" s="22" t="s">
        <v>257</v>
      </c>
      <c r="Y96" s="22"/>
      <c r="Z96" s="8" t="s">
        <v>258</v>
      </c>
      <c r="AA96" s="8"/>
      <c r="AB96" s="8" t="s">
        <v>258</v>
      </c>
      <c r="AC96" s="8"/>
      <c r="AD96" s="8" t="s">
        <v>254</v>
      </c>
      <c r="AE96" s="8"/>
      <c r="AF96" s="8" t="s">
        <v>258</v>
      </c>
      <c r="AG96" s="8"/>
      <c r="AH96" s="8" t="s">
        <v>257</v>
      </c>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t="s">
        <v>257</v>
      </c>
      <c r="BO96" s="8"/>
      <c r="BP96" s="8" t="s">
        <v>258</v>
      </c>
      <c r="BQ96" s="8"/>
      <c r="BR96" s="8" t="s">
        <v>257</v>
      </c>
      <c r="BS96" s="8"/>
      <c r="BT96" s="8" t="s">
        <v>256</v>
      </c>
      <c r="BU96" s="8"/>
      <c r="BV96" s="8" t="s">
        <v>256</v>
      </c>
      <c r="BW96" s="8"/>
      <c r="BX96" s="8" t="s">
        <v>257</v>
      </c>
      <c r="BY96" s="8"/>
      <c r="BZ96" s="8" t="s">
        <v>258</v>
      </c>
      <c r="CA96" s="8"/>
      <c r="CB96" s="8" t="s">
        <v>257</v>
      </c>
      <c r="CC96" s="8"/>
      <c r="CD96" s="8" t="s">
        <v>256</v>
      </c>
      <c r="CE96" s="8"/>
      <c r="CF96" s="8" t="s">
        <v>257</v>
      </c>
      <c r="CG96" s="8"/>
      <c r="CH96" s="8" t="s">
        <v>254</v>
      </c>
      <c r="CI96" s="8"/>
      <c r="CJ96" s="8" t="s">
        <v>254</v>
      </c>
      <c r="CK96" s="8"/>
      <c r="CL96" s="8" t="s">
        <v>254</v>
      </c>
      <c r="CM96" s="8"/>
      <c r="CN96" s="8" t="s">
        <v>254</v>
      </c>
      <c r="CO96" s="8"/>
      <c r="CP96" s="8" t="s">
        <v>254</v>
      </c>
      <c r="CQ96" s="8"/>
      <c r="CR96" s="8" t="s">
        <v>258</v>
      </c>
      <c r="CS96" s="8"/>
      <c r="CT96" s="8" t="s">
        <v>258</v>
      </c>
      <c r="CU96" s="8"/>
      <c r="CV96" s="8" t="s">
        <v>257</v>
      </c>
      <c r="CW96" s="8"/>
      <c r="CX96" s="8" t="s">
        <v>258</v>
      </c>
      <c r="CY96" s="8"/>
      <c r="CZ96" s="8" t="s">
        <v>258</v>
      </c>
      <c r="DA96" s="8"/>
      <c r="DB96" s="8" t="s">
        <v>258</v>
      </c>
      <c r="DC96" s="8"/>
      <c r="DD96" s="8" t="s">
        <v>258</v>
      </c>
      <c r="DE96" s="8"/>
      <c r="DF96" s="8" t="s">
        <v>258</v>
      </c>
      <c r="DG96" s="8"/>
      <c r="DH96" s="8" t="s">
        <v>258</v>
      </c>
      <c r="DI96" s="8"/>
      <c r="DJ96" s="8" t="s">
        <v>256</v>
      </c>
      <c r="DK96" s="8"/>
      <c r="DL96" s="8"/>
      <c r="DM96" s="8"/>
      <c r="DN96" s="8"/>
      <c r="DO96" s="8"/>
      <c r="DP96" s="8"/>
    </row>
    <row r="97" spans="1:120" s="2" customFormat="1" ht="18" customHeight="1">
      <c r="A97" s="9" t="s">
        <v>1914</v>
      </c>
      <c r="B97" s="9" t="s">
        <v>2341</v>
      </c>
      <c r="C97" s="9" t="s">
        <v>2342</v>
      </c>
      <c r="D97" s="10" t="s">
        <v>352</v>
      </c>
      <c r="E97" s="10" t="s">
        <v>2343</v>
      </c>
      <c r="F97" s="10" t="s">
        <v>242</v>
      </c>
      <c r="G97" s="10" t="s">
        <v>243</v>
      </c>
      <c r="H97" s="8"/>
      <c r="I97" s="8"/>
      <c r="J97" s="22" t="s">
        <v>254</v>
      </c>
      <c r="K97" s="22"/>
      <c r="L97" s="22" t="s">
        <v>255</v>
      </c>
      <c r="M97" s="22"/>
      <c r="N97" s="22" t="s">
        <v>256</v>
      </c>
      <c r="O97" s="22"/>
      <c r="P97" s="22"/>
      <c r="Q97" s="22"/>
      <c r="R97" s="22" t="s">
        <v>258</v>
      </c>
      <c r="S97" s="22"/>
      <c r="T97" s="22" t="s">
        <v>257</v>
      </c>
      <c r="U97" s="22"/>
      <c r="V97" s="22"/>
      <c r="W97" s="22"/>
      <c r="X97" s="22"/>
      <c r="Y97" s="22"/>
      <c r="Z97" s="8" t="s">
        <v>256</v>
      </c>
      <c r="AA97" s="8"/>
      <c r="AB97" s="8" t="s">
        <v>257</v>
      </c>
      <c r="AC97" s="8"/>
      <c r="AD97" s="8" t="s">
        <v>256</v>
      </c>
      <c r="AE97" s="8"/>
      <c r="AF97" s="8" t="s">
        <v>257</v>
      </c>
      <c r="AG97" s="8"/>
      <c r="AH97" s="8" t="s">
        <v>257</v>
      </c>
      <c r="AI97" s="8"/>
      <c r="AJ97" s="8" t="s">
        <v>256</v>
      </c>
      <c r="AK97" s="8"/>
      <c r="AL97" s="8" t="s">
        <v>256</v>
      </c>
      <c r="AM97" s="8"/>
      <c r="AN97" s="8" t="s">
        <v>257</v>
      </c>
      <c r="AO97" s="8"/>
      <c r="AP97" s="8" t="s">
        <v>257</v>
      </c>
      <c r="AQ97" s="8"/>
      <c r="AR97" s="8" t="s">
        <v>257</v>
      </c>
      <c r="AS97" s="8"/>
      <c r="AT97" s="8" t="s">
        <v>256</v>
      </c>
      <c r="AU97" s="8"/>
      <c r="AV97" s="8" t="s">
        <v>256</v>
      </c>
      <c r="AW97" s="8"/>
      <c r="AX97" s="8" t="s">
        <v>255</v>
      </c>
      <c r="AY97" s="8"/>
      <c r="AZ97" s="8" t="s">
        <v>256</v>
      </c>
      <c r="BA97" s="8"/>
      <c r="BB97" s="8" t="s">
        <v>256</v>
      </c>
      <c r="BC97" s="8"/>
      <c r="BD97" s="8" t="s">
        <v>256</v>
      </c>
      <c r="BE97" s="8"/>
      <c r="BF97" s="8" t="s">
        <v>255</v>
      </c>
      <c r="BG97" s="8"/>
      <c r="BH97" s="8" t="s">
        <v>257</v>
      </c>
      <c r="BI97" s="8"/>
      <c r="BJ97" s="8" t="s">
        <v>257</v>
      </c>
      <c r="BK97" s="8"/>
      <c r="BL97" s="8" t="s">
        <v>257</v>
      </c>
      <c r="BM97" s="8"/>
      <c r="BN97" s="8"/>
      <c r="BO97" s="8"/>
      <c r="BP97" s="8"/>
      <c r="BQ97" s="8"/>
      <c r="BR97" s="8"/>
      <c r="BS97" s="8"/>
      <c r="BT97" s="8"/>
      <c r="BU97" s="8"/>
      <c r="BV97" s="8"/>
      <c r="BW97" s="8"/>
      <c r="BX97" s="8" t="s">
        <v>255</v>
      </c>
      <c r="BY97" s="8"/>
      <c r="BZ97" s="8" t="s">
        <v>256</v>
      </c>
      <c r="CA97" s="8"/>
      <c r="CB97" s="8" t="s">
        <v>256</v>
      </c>
      <c r="CC97" s="8"/>
      <c r="CD97" s="8" t="s">
        <v>256</v>
      </c>
      <c r="CE97" s="8"/>
      <c r="CF97" s="8" t="s">
        <v>256</v>
      </c>
      <c r="CG97" s="8"/>
      <c r="CH97" s="8" t="s">
        <v>255</v>
      </c>
      <c r="CI97" s="8"/>
      <c r="CJ97" s="8" t="s">
        <v>255</v>
      </c>
      <c r="CK97" s="8"/>
      <c r="CL97" s="8" t="s">
        <v>254</v>
      </c>
      <c r="CM97" s="8"/>
      <c r="CN97" s="8" t="s">
        <v>255</v>
      </c>
      <c r="CO97" s="8"/>
      <c r="CP97" s="8" t="s">
        <v>255</v>
      </c>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row>
    <row r="98" spans="1:120" s="2" customFormat="1" ht="18" customHeight="1">
      <c r="A98" s="11" t="s">
        <v>1914</v>
      </c>
      <c r="B98" s="11" t="s">
        <v>2344</v>
      </c>
      <c r="C98" s="11" t="s">
        <v>2345</v>
      </c>
      <c r="D98" s="12" t="s">
        <v>265</v>
      </c>
      <c r="E98" s="12" t="s">
        <v>2346</v>
      </c>
      <c r="F98" s="12" t="s">
        <v>242</v>
      </c>
      <c r="G98" s="12" t="s">
        <v>243</v>
      </c>
      <c r="H98" s="8"/>
      <c r="I98" s="8"/>
      <c r="J98" s="22" t="s">
        <v>254</v>
      </c>
      <c r="K98" s="22"/>
      <c r="L98" s="22" t="s">
        <v>256</v>
      </c>
      <c r="M98" s="22"/>
      <c r="N98" s="22"/>
      <c r="O98" s="22"/>
      <c r="P98" s="22" t="s">
        <v>257</v>
      </c>
      <c r="Q98" s="22"/>
      <c r="R98" s="22" t="s">
        <v>255</v>
      </c>
      <c r="S98" s="22"/>
      <c r="T98" s="22"/>
      <c r="U98" s="22"/>
      <c r="V98" s="22"/>
      <c r="W98" s="22"/>
      <c r="X98" s="22" t="s">
        <v>258</v>
      </c>
      <c r="Y98" s="22"/>
      <c r="Z98" s="8" t="s">
        <v>257</v>
      </c>
      <c r="AA98" s="8"/>
      <c r="AB98" s="8" t="s">
        <v>257</v>
      </c>
      <c r="AC98" s="8"/>
      <c r="AD98" s="8" t="s">
        <v>257</v>
      </c>
      <c r="AE98" s="8"/>
      <c r="AF98" s="8" t="s">
        <v>255</v>
      </c>
      <c r="AG98" s="8"/>
      <c r="AH98" s="8" t="s">
        <v>254</v>
      </c>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row>
    <row r="99" spans="1:120" s="2" customFormat="1" ht="18" customHeight="1">
      <c r="A99" s="9" t="s">
        <v>1914</v>
      </c>
      <c r="B99" s="9" t="s">
        <v>2347</v>
      </c>
      <c r="C99" s="9" t="s">
        <v>2348</v>
      </c>
      <c r="D99" s="10" t="s">
        <v>278</v>
      </c>
      <c r="E99" s="10" t="s">
        <v>2349</v>
      </c>
      <c r="F99" s="10" t="s">
        <v>242</v>
      </c>
      <c r="G99" s="10" t="s">
        <v>243</v>
      </c>
      <c r="H99" s="8" t="s">
        <v>2350</v>
      </c>
      <c r="I99" s="8" t="s">
        <v>2351</v>
      </c>
      <c r="J99" s="22" t="s">
        <v>254</v>
      </c>
      <c r="K99" s="22"/>
      <c r="L99" s="22"/>
      <c r="M99" s="22"/>
      <c r="N99" s="22"/>
      <c r="O99" s="22" t="s">
        <v>2352</v>
      </c>
      <c r="P99" s="22"/>
      <c r="Q99" s="22" t="s">
        <v>2353</v>
      </c>
      <c r="R99" s="22" t="s">
        <v>258</v>
      </c>
      <c r="S99" s="22"/>
      <c r="T99" s="22" t="s">
        <v>256</v>
      </c>
      <c r="U99" s="22"/>
      <c r="V99" s="22" t="s">
        <v>257</v>
      </c>
      <c r="W99" s="22"/>
      <c r="X99" s="22" t="s">
        <v>255</v>
      </c>
      <c r="Y99" s="22" t="s">
        <v>2354</v>
      </c>
      <c r="Z99" s="8" t="s">
        <v>256</v>
      </c>
      <c r="AA99" s="8" t="s">
        <v>2355</v>
      </c>
      <c r="AB99" s="8" t="s">
        <v>255</v>
      </c>
      <c r="AC99" s="8" t="s">
        <v>2356</v>
      </c>
      <c r="AD99" s="8" t="s">
        <v>255</v>
      </c>
      <c r="AE99" s="8" t="s">
        <v>2357</v>
      </c>
      <c r="AF99" s="8" t="s">
        <v>257</v>
      </c>
      <c r="AG99" s="8" t="s">
        <v>2358</v>
      </c>
      <c r="AH99" s="8" t="s">
        <v>257</v>
      </c>
      <c r="AI99" s="8" t="s">
        <v>2359</v>
      </c>
      <c r="AJ99" s="8" t="s">
        <v>255</v>
      </c>
      <c r="AK99" s="8"/>
      <c r="AL99" s="8" t="s">
        <v>255</v>
      </c>
      <c r="AM99" s="8"/>
      <c r="AN99" s="8" t="s">
        <v>256</v>
      </c>
      <c r="AO99" s="8" t="s">
        <v>2360</v>
      </c>
      <c r="AP99" s="8" t="s">
        <v>257</v>
      </c>
      <c r="AQ99" s="8" t="s">
        <v>2361</v>
      </c>
      <c r="AR99" s="8" t="s">
        <v>254</v>
      </c>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t="s">
        <v>255</v>
      </c>
      <c r="BY99" s="8"/>
      <c r="BZ99" s="8" t="s">
        <v>255</v>
      </c>
      <c r="CA99" s="8"/>
      <c r="CB99" s="8" t="s">
        <v>257</v>
      </c>
      <c r="CC99" s="8" t="s">
        <v>2362</v>
      </c>
      <c r="CD99" s="8" t="s">
        <v>256</v>
      </c>
      <c r="CE99" s="8" t="s">
        <v>2363</v>
      </c>
      <c r="CF99" s="8" t="s">
        <v>254</v>
      </c>
      <c r="CG99" s="8"/>
      <c r="CH99" s="8" t="s">
        <v>255</v>
      </c>
      <c r="CI99" s="8"/>
      <c r="CJ99" s="8" t="s">
        <v>255</v>
      </c>
      <c r="CK99" s="8"/>
      <c r="CL99" s="8" t="s">
        <v>254</v>
      </c>
      <c r="CM99" s="8"/>
      <c r="CN99" s="8" t="s">
        <v>254</v>
      </c>
      <c r="CO99" s="8"/>
      <c r="CP99" s="8" t="s">
        <v>254</v>
      </c>
      <c r="CQ99" s="8"/>
      <c r="CR99" s="8" t="s">
        <v>254</v>
      </c>
      <c r="CS99" s="8"/>
      <c r="CT99" s="8" t="s">
        <v>254</v>
      </c>
      <c r="CU99" s="8"/>
      <c r="CV99" s="8" t="s">
        <v>256</v>
      </c>
      <c r="CW99" s="8"/>
      <c r="CX99" s="8" t="s">
        <v>256</v>
      </c>
      <c r="CY99" s="8"/>
      <c r="CZ99" s="8" t="s">
        <v>254</v>
      </c>
      <c r="DA99" s="8"/>
      <c r="DB99" s="8" t="s">
        <v>255</v>
      </c>
      <c r="DC99" s="8"/>
      <c r="DD99" s="8" t="s">
        <v>254</v>
      </c>
      <c r="DE99" s="8"/>
      <c r="DF99" s="8" t="s">
        <v>254</v>
      </c>
      <c r="DG99" s="8"/>
      <c r="DH99" s="8" t="s">
        <v>254</v>
      </c>
      <c r="DI99" s="8"/>
      <c r="DJ99" s="8" t="s">
        <v>256</v>
      </c>
      <c r="DK99" s="8" t="s">
        <v>2364</v>
      </c>
      <c r="DL99" s="8" t="s">
        <v>289</v>
      </c>
      <c r="DM99" s="8" t="s">
        <v>246</v>
      </c>
      <c r="DN99" s="8" t="s">
        <v>247</v>
      </c>
      <c r="DO99" s="8" t="s">
        <v>672</v>
      </c>
      <c r="DP99" s="8" t="s">
        <v>282</v>
      </c>
    </row>
    <row r="100" spans="1:120" s="2" customFormat="1" ht="18" customHeight="1">
      <c r="A100" s="11" t="s">
        <v>1914</v>
      </c>
      <c r="B100" s="11" t="s">
        <v>2365</v>
      </c>
      <c r="C100" s="11" t="s">
        <v>2366</v>
      </c>
      <c r="D100" s="12" t="s">
        <v>265</v>
      </c>
      <c r="E100" s="12" t="s">
        <v>739</v>
      </c>
      <c r="F100" s="12" t="s">
        <v>242</v>
      </c>
      <c r="G100" s="12" t="s">
        <v>243</v>
      </c>
      <c r="H100" s="8"/>
      <c r="I100" s="8"/>
      <c r="J100" s="22" t="s">
        <v>255</v>
      </c>
      <c r="K100" s="22"/>
      <c r="L100" s="22" t="s">
        <v>254</v>
      </c>
      <c r="M100" s="22"/>
      <c r="N100" s="22"/>
      <c r="O100" s="22"/>
      <c r="P100" s="22" t="s">
        <v>257</v>
      </c>
      <c r="Q100" s="22"/>
      <c r="R100" s="22"/>
      <c r="S100" s="22"/>
      <c r="T100" s="22" t="s">
        <v>258</v>
      </c>
      <c r="U100" s="22" t="s">
        <v>2367</v>
      </c>
      <c r="V100" s="22" t="s">
        <v>256</v>
      </c>
      <c r="W100" s="22" t="s">
        <v>2368</v>
      </c>
      <c r="X100" s="22"/>
      <c r="Y100" s="22"/>
      <c r="Z100" s="8" t="s">
        <v>256</v>
      </c>
      <c r="AA100" s="8"/>
      <c r="AB100" s="8" t="s">
        <v>257</v>
      </c>
      <c r="AC100" s="8"/>
      <c r="AD100" s="8" t="s">
        <v>254</v>
      </c>
      <c r="AE100" s="8" t="s">
        <v>2369</v>
      </c>
      <c r="AF100" s="8" t="s">
        <v>258</v>
      </c>
      <c r="AG100" s="8" t="s">
        <v>2370</v>
      </c>
      <c r="AH100" s="8" t="s">
        <v>258</v>
      </c>
      <c r="AI100" s="8" t="s">
        <v>2371</v>
      </c>
      <c r="AJ100" s="8" t="s">
        <v>254</v>
      </c>
      <c r="AK100" s="8"/>
      <c r="AL100" s="8" t="s">
        <v>257</v>
      </c>
      <c r="AM100" s="8"/>
      <c r="AN100" s="8" t="s">
        <v>257</v>
      </c>
      <c r="AO100" s="8"/>
      <c r="AP100" s="8" t="s">
        <v>255</v>
      </c>
      <c r="AQ100" s="8"/>
      <c r="AR100" s="8" t="s">
        <v>255</v>
      </c>
      <c r="AS100" s="8"/>
      <c r="AT100" s="8" t="s">
        <v>254</v>
      </c>
      <c r="AU100" s="8" t="s">
        <v>2372</v>
      </c>
      <c r="AV100" s="8" t="s">
        <v>254</v>
      </c>
      <c r="AW100" s="8"/>
      <c r="AX100" s="8" t="s">
        <v>254</v>
      </c>
      <c r="AY100" s="8"/>
      <c r="AZ100" s="8" t="s">
        <v>254</v>
      </c>
      <c r="BA100" s="8"/>
      <c r="BB100" s="8" t="s">
        <v>254</v>
      </c>
      <c r="BC100" s="8"/>
      <c r="BD100" s="8"/>
      <c r="BE100" s="8"/>
      <c r="BF100" s="8"/>
      <c r="BG100" s="8"/>
      <c r="BH100" s="8"/>
      <c r="BI100" s="8"/>
      <c r="BJ100" s="8"/>
      <c r="BK100" s="8"/>
      <c r="BL100" s="8"/>
      <c r="BM100" s="8"/>
      <c r="BN100" s="8" t="s">
        <v>256</v>
      </c>
      <c r="BO100" s="8"/>
      <c r="BP100" s="8" t="s">
        <v>258</v>
      </c>
      <c r="BQ100" s="8" t="s">
        <v>2373</v>
      </c>
      <c r="BR100" s="8" t="s">
        <v>258</v>
      </c>
      <c r="BS100" s="8"/>
      <c r="BT100" s="8" t="s">
        <v>258</v>
      </c>
      <c r="BU100" s="8"/>
      <c r="BV100" s="8" t="s">
        <v>258</v>
      </c>
      <c r="BW100" s="8"/>
      <c r="BX100" s="8"/>
      <c r="BY100" s="8"/>
      <c r="BZ100" s="8"/>
      <c r="CA100" s="8"/>
      <c r="CB100" s="8"/>
      <c r="CC100" s="8"/>
      <c r="CD100" s="8"/>
      <c r="CE100" s="8"/>
      <c r="CF100" s="8"/>
      <c r="CG100" s="8"/>
      <c r="CH100" s="8" t="s">
        <v>254</v>
      </c>
      <c r="CI100" s="8"/>
      <c r="CJ100" s="8" t="s">
        <v>254</v>
      </c>
      <c r="CK100" s="8"/>
      <c r="CL100" s="8" t="s">
        <v>258</v>
      </c>
      <c r="CM100" s="8"/>
      <c r="CN100" s="8" t="s">
        <v>254</v>
      </c>
      <c r="CO100" s="8"/>
      <c r="CP100" s="8" t="s">
        <v>256</v>
      </c>
      <c r="CQ100" s="8"/>
      <c r="CR100" s="8"/>
      <c r="CS100" s="8" t="s">
        <v>2374</v>
      </c>
      <c r="CT100" s="8" t="s">
        <v>254</v>
      </c>
      <c r="CU100" s="8"/>
      <c r="CV100" s="8" t="s">
        <v>254</v>
      </c>
      <c r="CW100" s="8"/>
      <c r="CX100" s="8" t="s">
        <v>255</v>
      </c>
      <c r="CY100" s="8"/>
      <c r="CZ100" s="8" t="s">
        <v>255</v>
      </c>
      <c r="DA100" s="8"/>
      <c r="DB100" s="8"/>
      <c r="DC100" s="8"/>
      <c r="DD100" s="8"/>
      <c r="DE100" s="8"/>
      <c r="DF100" s="8"/>
      <c r="DG100" s="8"/>
      <c r="DH100" s="8"/>
      <c r="DI100" s="8"/>
      <c r="DJ100" s="8"/>
      <c r="DK100" s="8"/>
      <c r="DL100" s="8" t="s">
        <v>259</v>
      </c>
      <c r="DM100" s="8" t="s">
        <v>246</v>
      </c>
      <c r="DN100" s="8" t="s">
        <v>354</v>
      </c>
      <c r="DO100" s="8" t="s">
        <v>321</v>
      </c>
      <c r="DP100" s="8" t="s">
        <v>616</v>
      </c>
    </row>
    <row r="101" spans="1:120" s="2" customFormat="1" ht="18" customHeight="1">
      <c r="A101" s="9" t="s">
        <v>1914</v>
      </c>
      <c r="B101" s="9" t="s">
        <v>2375</v>
      </c>
      <c r="C101" s="9" t="s">
        <v>2376</v>
      </c>
      <c r="D101" s="10" t="s">
        <v>352</v>
      </c>
      <c r="E101" s="10" t="s">
        <v>2377</v>
      </c>
      <c r="F101" s="10" t="s">
        <v>242</v>
      </c>
      <c r="G101" s="10" t="s">
        <v>243</v>
      </c>
      <c r="H101" s="8"/>
      <c r="I101" s="8" t="s">
        <v>2378</v>
      </c>
      <c r="J101" s="22" t="s">
        <v>257</v>
      </c>
      <c r="K101" s="22"/>
      <c r="L101" s="22"/>
      <c r="M101" s="22"/>
      <c r="N101" s="22" t="s">
        <v>254</v>
      </c>
      <c r="O101" s="22"/>
      <c r="P101" s="22"/>
      <c r="Q101" s="22"/>
      <c r="R101" s="22" t="s">
        <v>255</v>
      </c>
      <c r="S101" s="22"/>
      <c r="T101" s="22" t="s">
        <v>258</v>
      </c>
      <c r="U101" s="22"/>
      <c r="V101" s="22" t="s">
        <v>256</v>
      </c>
      <c r="W101" s="22"/>
      <c r="X101" s="22"/>
      <c r="Y101" s="22"/>
      <c r="Z101" s="8" t="s">
        <v>258</v>
      </c>
      <c r="AA101" s="8"/>
      <c r="AB101" s="8" t="s">
        <v>258</v>
      </c>
      <c r="AC101" s="8"/>
      <c r="AD101" s="8" t="s">
        <v>257</v>
      </c>
      <c r="AE101" s="8"/>
      <c r="AF101" s="8" t="s">
        <v>258</v>
      </c>
      <c r="AG101" s="8"/>
      <c r="AH101" s="8" t="s">
        <v>258</v>
      </c>
      <c r="AI101" s="8"/>
      <c r="AJ101" s="8" t="s">
        <v>255</v>
      </c>
      <c r="AK101" s="8"/>
      <c r="AL101" s="8" t="s">
        <v>258</v>
      </c>
      <c r="AM101" s="8"/>
      <c r="AN101" s="8" t="s">
        <v>255</v>
      </c>
      <c r="AO101" s="8"/>
      <c r="AP101" s="8" t="s">
        <v>256</v>
      </c>
      <c r="AQ101" s="8"/>
      <c r="AR101" s="8" t="s">
        <v>258</v>
      </c>
      <c r="AS101" s="8"/>
      <c r="AT101" s="8"/>
      <c r="AU101" s="8"/>
      <c r="AV101" s="8"/>
      <c r="AW101" s="8"/>
      <c r="AX101" s="8"/>
      <c r="AY101" s="8"/>
      <c r="AZ101" s="8"/>
      <c r="BA101" s="8"/>
      <c r="BB101" s="8"/>
      <c r="BC101" s="8"/>
      <c r="BD101" s="8" t="s">
        <v>258</v>
      </c>
      <c r="BE101" s="8"/>
      <c r="BF101" s="8" t="s">
        <v>256</v>
      </c>
      <c r="BG101" s="8"/>
      <c r="BH101" s="8" t="s">
        <v>257</v>
      </c>
      <c r="BI101" s="8"/>
      <c r="BJ101" s="8" t="s">
        <v>258</v>
      </c>
      <c r="BK101" s="8"/>
      <c r="BL101" s="8" t="s">
        <v>257</v>
      </c>
      <c r="BM101" s="8"/>
      <c r="BN101" s="8"/>
      <c r="BO101" s="8"/>
      <c r="BP101" s="8"/>
      <c r="BQ101" s="8"/>
      <c r="BR101" s="8"/>
      <c r="BS101" s="8"/>
      <c r="BT101" s="8"/>
      <c r="BU101" s="8"/>
      <c r="BV101" s="8"/>
      <c r="BW101" s="8"/>
      <c r="BX101" s="8" t="s">
        <v>257</v>
      </c>
      <c r="BY101" s="8"/>
      <c r="BZ101" s="8" t="s">
        <v>257</v>
      </c>
      <c r="CA101" s="8"/>
      <c r="CB101" s="8" t="s">
        <v>258</v>
      </c>
      <c r="CC101" s="8"/>
      <c r="CD101" s="8" t="s">
        <v>258</v>
      </c>
      <c r="CE101" s="8"/>
      <c r="CF101" s="8" t="s">
        <v>256</v>
      </c>
      <c r="CG101" s="8"/>
      <c r="CH101" s="8" t="s">
        <v>254</v>
      </c>
      <c r="CI101" s="8"/>
      <c r="CJ101" s="8" t="s">
        <v>255</v>
      </c>
      <c r="CK101" s="8"/>
      <c r="CL101" s="8" t="s">
        <v>258</v>
      </c>
      <c r="CM101" s="8"/>
      <c r="CN101" s="8" t="s">
        <v>254</v>
      </c>
      <c r="CO101" s="8"/>
      <c r="CP101" s="8" t="s">
        <v>255</v>
      </c>
      <c r="CQ101" s="8"/>
      <c r="CR101" s="8" t="s">
        <v>258</v>
      </c>
      <c r="CS101" s="8"/>
      <c r="CT101" s="8" t="s">
        <v>256</v>
      </c>
      <c r="CU101" s="8"/>
      <c r="CV101" s="8" t="s">
        <v>258</v>
      </c>
      <c r="CW101" s="8"/>
      <c r="CX101" s="8" t="s">
        <v>256</v>
      </c>
      <c r="CY101" s="8"/>
      <c r="CZ101" s="8" t="s">
        <v>254</v>
      </c>
      <c r="DA101" s="8"/>
      <c r="DB101" s="8"/>
      <c r="DC101" s="8"/>
      <c r="DD101" s="8"/>
      <c r="DE101" s="8"/>
      <c r="DF101" s="8"/>
      <c r="DG101" s="8"/>
      <c r="DH101" s="8"/>
      <c r="DI101" s="8"/>
      <c r="DJ101" s="8"/>
      <c r="DK101" s="8"/>
      <c r="DL101" s="8" t="s">
        <v>289</v>
      </c>
      <c r="DM101" s="8" t="s">
        <v>583</v>
      </c>
      <c r="DN101" s="8" t="s">
        <v>290</v>
      </c>
      <c r="DO101" s="8" t="s">
        <v>248</v>
      </c>
      <c r="DP101" s="8" t="s">
        <v>271</v>
      </c>
    </row>
    <row r="102" spans="1:120" s="2" customFormat="1" ht="18" customHeight="1">
      <c r="A102" s="11" t="s">
        <v>1914</v>
      </c>
      <c r="B102" s="11" t="s">
        <v>2379</v>
      </c>
      <c r="C102" s="11" t="s">
        <v>2380</v>
      </c>
      <c r="D102" s="12" t="s">
        <v>1997</v>
      </c>
      <c r="E102" s="12" t="s">
        <v>2381</v>
      </c>
      <c r="F102" s="12" t="s">
        <v>242</v>
      </c>
      <c r="G102" s="12" t="s">
        <v>243</v>
      </c>
      <c r="H102" s="8"/>
      <c r="I102" s="8"/>
      <c r="J102" s="22"/>
      <c r="K102" s="22"/>
      <c r="L102" s="22" t="s">
        <v>254</v>
      </c>
      <c r="M102" s="22"/>
      <c r="N102" s="22" t="s">
        <v>258</v>
      </c>
      <c r="O102" s="22"/>
      <c r="P102" s="22"/>
      <c r="Q102" s="22"/>
      <c r="R102" s="22" t="s">
        <v>255</v>
      </c>
      <c r="S102" s="22"/>
      <c r="T102" s="22" t="s">
        <v>257</v>
      </c>
      <c r="U102" s="22"/>
      <c r="V102" s="22"/>
      <c r="W102" s="22"/>
      <c r="X102" s="22" t="s">
        <v>256</v>
      </c>
      <c r="Y102" s="22"/>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row>
    <row r="103" spans="1:120" s="2" customFormat="1" ht="18" customHeight="1">
      <c r="A103" s="9" t="s">
        <v>1914</v>
      </c>
      <c r="B103" s="9" t="s">
        <v>2382</v>
      </c>
      <c r="C103" s="9" t="s">
        <v>2383</v>
      </c>
      <c r="D103" s="10" t="s">
        <v>252</v>
      </c>
      <c r="E103" s="10" t="s">
        <v>253</v>
      </c>
      <c r="F103" s="10" t="s">
        <v>242</v>
      </c>
      <c r="G103" s="10" t="s">
        <v>243</v>
      </c>
      <c r="H103" s="8"/>
      <c r="I103" s="8"/>
      <c r="J103" s="22" t="s">
        <v>254</v>
      </c>
      <c r="K103" s="22"/>
      <c r="L103" s="22"/>
      <c r="M103" s="22"/>
      <c r="N103" s="22" t="s">
        <v>255</v>
      </c>
      <c r="O103" s="22"/>
      <c r="P103" s="22"/>
      <c r="Q103" s="22"/>
      <c r="R103" s="22" t="s">
        <v>258</v>
      </c>
      <c r="S103" s="22"/>
      <c r="T103" s="22" t="s">
        <v>257</v>
      </c>
      <c r="U103" s="22"/>
      <c r="V103" s="22"/>
      <c r="W103" s="22"/>
      <c r="X103" s="22" t="s">
        <v>256</v>
      </c>
      <c r="Y103" s="22"/>
      <c r="Z103" s="8" t="s">
        <v>255</v>
      </c>
      <c r="AA103" s="8"/>
      <c r="AB103" s="8" t="s">
        <v>257</v>
      </c>
      <c r="AC103" s="8"/>
      <c r="AD103" s="8" t="s">
        <v>254</v>
      </c>
      <c r="AE103" s="8"/>
      <c r="AF103" s="8" t="s">
        <v>256</v>
      </c>
      <c r="AG103" s="8"/>
      <c r="AH103" s="8" t="s">
        <v>258</v>
      </c>
      <c r="AI103" s="8"/>
      <c r="AJ103" s="8"/>
      <c r="AK103" s="8"/>
      <c r="AL103" s="8" t="s">
        <v>254</v>
      </c>
      <c r="AM103" s="8"/>
      <c r="AN103" s="8"/>
      <c r="AO103" s="8"/>
      <c r="AP103" s="8" t="s">
        <v>255</v>
      </c>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t="s">
        <v>256</v>
      </c>
      <c r="BY103" s="8"/>
      <c r="BZ103" s="8" t="s">
        <v>258</v>
      </c>
      <c r="CA103" s="8"/>
      <c r="CB103" s="8" t="s">
        <v>254</v>
      </c>
      <c r="CC103" s="8"/>
      <c r="CD103" s="8" t="s">
        <v>257</v>
      </c>
      <c r="CE103" s="8"/>
      <c r="CF103" s="8" t="s">
        <v>255</v>
      </c>
      <c r="CG103" s="8"/>
      <c r="CH103" s="8"/>
      <c r="CI103" s="8"/>
      <c r="CJ103" s="8"/>
      <c r="CK103" s="8"/>
      <c r="CL103" s="8"/>
      <c r="CM103" s="8"/>
      <c r="CN103" s="8"/>
      <c r="CO103" s="8"/>
      <c r="CP103" s="8"/>
      <c r="CQ103" s="8"/>
      <c r="CR103" s="8"/>
      <c r="CS103" s="8"/>
      <c r="CT103" s="8"/>
      <c r="CU103" s="8"/>
      <c r="CV103" s="8"/>
      <c r="CW103" s="8"/>
      <c r="CX103" s="8"/>
      <c r="CY103" s="8"/>
      <c r="CZ103" s="8"/>
      <c r="DA103" s="8"/>
      <c r="DB103" s="8" t="s">
        <v>255</v>
      </c>
      <c r="DC103" s="8"/>
      <c r="DD103" s="8" t="s">
        <v>257</v>
      </c>
      <c r="DE103" s="8"/>
      <c r="DF103" s="8" t="s">
        <v>254</v>
      </c>
      <c r="DG103" s="8"/>
      <c r="DH103" s="8" t="s">
        <v>256</v>
      </c>
      <c r="DI103" s="8"/>
      <c r="DJ103" s="8" t="s">
        <v>258</v>
      </c>
      <c r="DK103" s="8"/>
      <c r="DL103" s="8" t="s">
        <v>289</v>
      </c>
      <c r="DM103" s="8" t="s">
        <v>583</v>
      </c>
      <c r="DN103" s="8" t="s">
        <v>247</v>
      </c>
      <c r="DO103" s="8" t="s">
        <v>428</v>
      </c>
      <c r="DP103" s="8" t="s">
        <v>282</v>
      </c>
    </row>
    <row r="104" spans="1:120" s="2" customFormat="1" ht="18" customHeight="1">
      <c r="A104" s="11" t="s">
        <v>1914</v>
      </c>
      <c r="B104" s="11" t="s">
        <v>2384</v>
      </c>
      <c r="C104" s="11" t="s">
        <v>2385</v>
      </c>
      <c r="D104" s="12" t="s">
        <v>252</v>
      </c>
      <c r="E104" s="12" t="s">
        <v>2386</v>
      </c>
      <c r="F104" s="12" t="s">
        <v>242</v>
      </c>
      <c r="G104" s="12" t="s">
        <v>243</v>
      </c>
      <c r="H104" s="8"/>
      <c r="I104" s="8"/>
      <c r="J104" s="22" t="s">
        <v>255</v>
      </c>
      <c r="K104" s="22"/>
      <c r="L104" s="22" t="s">
        <v>257</v>
      </c>
      <c r="M104" s="22"/>
      <c r="N104" s="22" t="s">
        <v>256</v>
      </c>
      <c r="O104" s="22"/>
      <c r="P104" s="22"/>
      <c r="Q104" s="22"/>
      <c r="R104" s="22" t="s">
        <v>258</v>
      </c>
      <c r="S104" s="22"/>
      <c r="T104" s="22"/>
      <c r="U104" s="22"/>
      <c r="V104" s="22"/>
      <c r="W104" s="22"/>
      <c r="X104" s="22" t="s">
        <v>254</v>
      </c>
      <c r="Y104" s="22"/>
      <c r="Z104" s="8" t="s">
        <v>257</v>
      </c>
      <c r="AA104" s="8"/>
      <c r="AB104" s="8" t="s">
        <v>255</v>
      </c>
      <c r="AC104" s="8"/>
      <c r="AD104" s="8" t="s">
        <v>256</v>
      </c>
      <c r="AE104" s="8"/>
      <c r="AF104" s="8" t="s">
        <v>258</v>
      </c>
      <c r="AG104" s="8"/>
      <c r="AH104" s="8" t="s">
        <v>255</v>
      </c>
      <c r="AI104" s="8"/>
      <c r="AJ104" s="8" t="s">
        <v>255</v>
      </c>
      <c r="AK104" s="8"/>
      <c r="AL104" s="8" t="s">
        <v>257</v>
      </c>
      <c r="AM104" s="8"/>
      <c r="AN104" s="8" t="s">
        <v>254</v>
      </c>
      <c r="AO104" s="8"/>
      <c r="AP104" s="8" t="s">
        <v>255</v>
      </c>
      <c r="AQ104" s="8"/>
      <c r="AR104" s="8" t="s">
        <v>255</v>
      </c>
      <c r="AS104" s="8"/>
      <c r="AT104" s="8" t="s">
        <v>254</v>
      </c>
      <c r="AU104" s="8"/>
      <c r="AV104" s="8" t="s">
        <v>255</v>
      </c>
      <c r="AW104" s="8"/>
      <c r="AX104" s="8" t="s">
        <v>258</v>
      </c>
      <c r="AY104" s="8"/>
      <c r="AZ104" s="8" t="s">
        <v>256</v>
      </c>
      <c r="BA104" s="8"/>
      <c r="BB104" s="8" t="s">
        <v>257</v>
      </c>
      <c r="BC104" s="8"/>
      <c r="BD104" s="8" t="s">
        <v>256</v>
      </c>
      <c r="BE104" s="8"/>
      <c r="BF104" s="8" t="s">
        <v>258</v>
      </c>
      <c r="BG104" s="8"/>
      <c r="BH104" s="8" t="s">
        <v>257</v>
      </c>
      <c r="BI104" s="8"/>
      <c r="BJ104" s="8" t="s">
        <v>255</v>
      </c>
      <c r="BK104" s="8"/>
      <c r="BL104" s="8" t="s">
        <v>256</v>
      </c>
      <c r="BM104" s="8"/>
      <c r="BN104" s="8"/>
      <c r="BO104" s="8"/>
      <c r="BP104" s="8"/>
      <c r="BQ104" s="8"/>
      <c r="BR104" s="8"/>
      <c r="BS104" s="8"/>
      <c r="BT104" s="8"/>
      <c r="BU104" s="8"/>
      <c r="BV104" s="8"/>
      <c r="BW104" s="8"/>
      <c r="BX104" s="8" t="s">
        <v>254</v>
      </c>
      <c r="BY104" s="8"/>
      <c r="BZ104" s="8" t="s">
        <v>255</v>
      </c>
      <c r="CA104" s="8"/>
      <c r="CB104" s="8" t="s">
        <v>257</v>
      </c>
      <c r="CC104" s="8"/>
      <c r="CD104" s="8" t="s">
        <v>258</v>
      </c>
      <c r="CE104" s="8"/>
      <c r="CF104" s="8" t="s">
        <v>256</v>
      </c>
      <c r="CG104" s="8"/>
      <c r="CH104" s="8"/>
      <c r="CI104" s="8"/>
      <c r="CJ104" s="8"/>
      <c r="CK104" s="8"/>
      <c r="CL104" s="8"/>
      <c r="CM104" s="8"/>
      <c r="CN104" s="8"/>
      <c r="CO104" s="8"/>
      <c r="CP104" s="8"/>
      <c r="CQ104" s="8"/>
      <c r="CR104" s="8"/>
      <c r="CS104" s="8"/>
      <c r="CT104" s="8"/>
      <c r="CU104" s="8"/>
      <c r="CV104" s="8"/>
      <c r="CW104" s="8"/>
      <c r="CX104" s="8"/>
      <c r="CY104" s="8"/>
      <c r="CZ104" s="8"/>
      <c r="DA104" s="8"/>
      <c r="DB104" s="8" t="s">
        <v>257</v>
      </c>
      <c r="DC104" s="8"/>
      <c r="DD104" s="8" t="s">
        <v>257</v>
      </c>
      <c r="DE104" s="8"/>
      <c r="DF104" s="8" t="s">
        <v>255</v>
      </c>
      <c r="DG104" s="8"/>
      <c r="DH104" s="8" t="s">
        <v>258</v>
      </c>
      <c r="DI104" s="8"/>
      <c r="DJ104" s="8" t="s">
        <v>254</v>
      </c>
      <c r="DK104" s="8"/>
      <c r="DL104" s="8" t="s">
        <v>259</v>
      </c>
      <c r="DM104" s="8" t="s">
        <v>268</v>
      </c>
      <c r="DN104" s="8" t="s">
        <v>247</v>
      </c>
      <c r="DO104" s="8" t="s">
        <v>1913</v>
      </c>
      <c r="DP104" s="8" t="s">
        <v>295</v>
      </c>
    </row>
    <row r="105" spans="1:120" s="2" customFormat="1" ht="18" customHeight="1">
      <c r="A105" s="9" t="s">
        <v>1914</v>
      </c>
      <c r="B105" s="9" t="s">
        <v>2387</v>
      </c>
      <c r="C105" s="9" t="s">
        <v>2388</v>
      </c>
      <c r="D105" s="10" t="s">
        <v>265</v>
      </c>
      <c r="E105" s="10" t="s">
        <v>2389</v>
      </c>
      <c r="F105" s="10" t="s">
        <v>242</v>
      </c>
      <c r="G105" s="10" t="s">
        <v>243</v>
      </c>
      <c r="H105" s="8"/>
      <c r="I105" s="8"/>
      <c r="J105" s="22" t="s">
        <v>257</v>
      </c>
      <c r="K105" s="22"/>
      <c r="L105" s="22" t="s">
        <v>255</v>
      </c>
      <c r="M105" s="22"/>
      <c r="N105" s="22" t="s">
        <v>256</v>
      </c>
      <c r="O105" s="22"/>
      <c r="P105" s="22"/>
      <c r="Q105" s="22"/>
      <c r="R105" s="22"/>
      <c r="S105" s="22"/>
      <c r="T105" s="22" t="s">
        <v>258</v>
      </c>
      <c r="U105" s="22"/>
      <c r="V105" s="22" t="s">
        <v>254</v>
      </c>
      <c r="W105" s="22"/>
      <c r="X105" s="22"/>
      <c r="Y105" s="22"/>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row>
    <row r="106" spans="1:120" s="2" customFormat="1" ht="18" customHeight="1">
      <c r="A106" s="11" t="s">
        <v>1914</v>
      </c>
      <c r="B106" s="11" t="s">
        <v>2390</v>
      </c>
      <c r="C106" s="11" t="s">
        <v>2391</v>
      </c>
      <c r="D106" s="12" t="s">
        <v>352</v>
      </c>
      <c r="E106" s="12" t="s">
        <v>2392</v>
      </c>
      <c r="F106" s="12" t="s">
        <v>242</v>
      </c>
      <c r="G106" s="12" t="s">
        <v>243</v>
      </c>
      <c r="H106" s="8" t="s">
        <v>2393</v>
      </c>
      <c r="I106" s="8"/>
      <c r="J106" s="22"/>
      <c r="K106" s="22"/>
      <c r="L106" s="22" t="s">
        <v>255</v>
      </c>
      <c r="M106" s="22"/>
      <c r="N106" s="22" t="s">
        <v>256</v>
      </c>
      <c r="O106" s="22"/>
      <c r="P106" s="22"/>
      <c r="Q106" s="22"/>
      <c r="R106" s="22" t="s">
        <v>254</v>
      </c>
      <c r="S106" s="22"/>
      <c r="T106" s="22"/>
      <c r="U106" s="22"/>
      <c r="V106" s="22" t="s">
        <v>258</v>
      </c>
      <c r="W106" s="22"/>
      <c r="X106" s="22" t="s">
        <v>257</v>
      </c>
      <c r="Y106" s="22"/>
      <c r="Z106" s="8"/>
      <c r="AA106" s="8"/>
      <c r="AB106" s="8"/>
      <c r="AC106" s="8"/>
      <c r="AD106" s="8" t="s">
        <v>256</v>
      </c>
      <c r="AE106" s="8"/>
      <c r="AF106" s="8"/>
      <c r="AG106" s="8"/>
      <c r="AH106" s="8" t="s">
        <v>254</v>
      </c>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t="s">
        <v>258</v>
      </c>
      <c r="CS106" s="8"/>
      <c r="CT106" s="8" t="s">
        <v>257</v>
      </c>
      <c r="CU106" s="8"/>
      <c r="CV106" s="8" t="s">
        <v>256</v>
      </c>
      <c r="CW106" s="8"/>
      <c r="CX106" s="8" t="s">
        <v>254</v>
      </c>
      <c r="CY106" s="8"/>
      <c r="CZ106" s="8" t="s">
        <v>255</v>
      </c>
      <c r="DA106" s="8"/>
      <c r="DB106" s="8"/>
      <c r="DC106" s="8"/>
      <c r="DD106" s="8"/>
      <c r="DE106" s="8"/>
      <c r="DF106" s="8"/>
      <c r="DG106" s="8"/>
      <c r="DH106" s="8"/>
      <c r="DI106" s="8"/>
      <c r="DJ106" s="8"/>
      <c r="DK106" s="8"/>
      <c r="DL106" s="8" t="s">
        <v>365</v>
      </c>
      <c r="DM106" s="8" t="s">
        <v>246</v>
      </c>
      <c r="DN106" s="8" t="s">
        <v>679</v>
      </c>
      <c r="DO106" s="8" t="s">
        <v>248</v>
      </c>
      <c r="DP106" s="8" t="s">
        <v>262</v>
      </c>
    </row>
    <row r="107" spans="1:120" s="2" customFormat="1" ht="18" customHeight="1">
      <c r="A107" s="9" t="s">
        <v>1914</v>
      </c>
      <c r="B107" s="9" t="s">
        <v>2394</v>
      </c>
      <c r="C107" s="9" t="s">
        <v>2395</v>
      </c>
      <c r="D107" s="10" t="s">
        <v>265</v>
      </c>
      <c r="E107" s="10" t="s">
        <v>2396</v>
      </c>
      <c r="F107" s="10" t="s">
        <v>242</v>
      </c>
      <c r="G107" s="10" t="s">
        <v>243</v>
      </c>
      <c r="H107" s="8" t="s">
        <v>2397</v>
      </c>
      <c r="I107" s="8"/>
      <c r="J107" s="22"/>
      <c r="K107" s="22"/>
      <c r="L107" s="22"/>
      <c r="M107" s="22"/>
      <c r="N107" s="22"/>
      <c r="O107" s="22"/>
      <c r="P107" s="22"/>
      <c r="Q107" s="22"/>
      <c r="R107" s="22"/>
      <c r="S107" s="22"/>
      <c r="T107" s="22"/>
      <c r="U107" s="22"/>
      <c r="V107" s="22"/>
      <c r="W107" s="22" t="s">
        <v>2398</v>
      </c>
      <c r="X107" s="22"/>
      <c r="Y107" s="22"/>
      <c r="Z107" s="8" t="s">
        <v>254</v>
      </c>
      <c r="AA107" s="8"/>
      <c r="AB107" s="8" t="s">
        <v>257</v>
      </c>
      <c r="AC107" s="8"/>
      <c r="AD107" s="8" t="s">
        <v>255</v>
      </c>
      <c r="AE107" s="8"/>
      <c r="AF107" s="8" t="s">
        <v>257</v>
      </c>
      <c r="AG107" s="8"/>
      <c r="AH107" s="8" t="s">
        <v>258</v>
      </c>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t="s">
        <v>289</v>
      </c>
      <c r="DM107" s="8" t="s">
        <v>268</v>
      </c>
      <c r="DN107" s="8" t="s">
        <v>290</v>
      </c>
      <c r="DO107" s="8" t="s">
        <v>2013</v>
      </c>
      <c r="DP107" s="8" t="s">
        <v>271</v>
      </c>
    </row>
    <row r="108" spans="1:120" s="2" customFormat="1" ht="18" customHeight="1">
      <c r="A108" s="11" t="s">
        <v>1914</v>
      </c>
      <c r="B108" s="11" t="s">
        <v>2399</v>
      </c>
      <c r="C108" s="11" t="s">
        <v>2400</v>
      </c>
      <c r="D108" s="12" t="s">
        <v>265</v>
      </c>
      <c r="E108" s="12" t="s">
        <v>2401</v>
      </c>
      <c r="F108" s="12" t="s">
        <v>258</v>
      </c>
      <c r="G108" s="12" t="s">
        <v>300</v>
      </c>
      <c r="H108" s="8" t="s">
        <v>2402</v>
      </c>
      <c r="I108" s="8"/>
      <c r="J108" s="22" t="s">
        <v>255</v>
      </c>
      <c r="K108" s="22"/>
      <c r="L108" s="22"/>
      <c r="M108" s="22"/>
      <c r="N108" s="22" t="s">
        <v>254</v>
      </c>
      <c r="O108" s="22"/>
      <c r="P108" s="22"/>
      <c r="Q108" s="22"/>
      <c r="R108" s="22" t="s">
        <v>256</v>
      </c>
      <c r="S108" s="22"/>
      <c r="T108" s="22" t="s">
        <v>257</v>
      </c>
      <c r="U108" s="22"/>
      <c r="V108" s="22"/>
      <c r="W108" s="22"/>
      <c r="X108" s="22" t="s">
        <v>258</v>
      </c>
      <c r="Y108" s="22"/>
      <c r="Z108" s="8" t="s">
        <v>255</v>
      </c>
      <c r="AA108" s="8" t="s">
        <v>2403</v>
      </c>
      <c r="AB108" s="8" t="s">
        <v>258</v>
      </c>
      <c r="AC108" s="8" t="s">
        <v>2404</v>
      </c>
      <c r="AD108" s="8" t="s">
        <v>257</v>
      </c>
      <c r="AE108" s="8" t="s">
        <v>2404</v>
      </c>
      <c r="AF108" s="8" t="s">
        <v>258</v>
      </c>
      <c r="AG108" s="8" t="s">
        <v>2404</v>
      </c>
      <c r="AH108" s="8" t="s">
        <v>256</v>
      </c>
      <c r="AI108" s="8" t="s">
        <v>2405</v>
      </c>
      <c r="AJ108" s="8" t="s">
        <v>258</v>
      </c>
      <c r="AK108" s="8"/>
      <c r="AL108" s="8" t="s">
        <v>258</v>
      </c>
      <c r="AM108" s="8"/>
      <c r="AN108" s="8" t="s">
        <v>257</v>
      </c>
      <c r="AO108" s="8"/>
      <c r="AP108" s="8" t="s">
        <v>256</v>
      </c>
      <c r="AQ108" s="8"/>
      <c r="AR108" s="8" t="s">
        <v>256</v>
      </c>
      <c r="AS108" s="8"/>
      <c r="AT108" s="8"/>
      <c r="AU108" s="8"/>
      <c r="AV108" s="8"/>
      <c r="AW108" s="8"/>
      <c r="AX108" s="8"/>
      <c r="AY108" s="8"/>
      <c r="AZ108" s="8"/>
      <c r="BA108" s="8"/>
      <c r="BB108" s="8"/>
      <c r="BC108" s="8"/>
      <c r="BD108" s="8" t="s">
        <v>256</v>
      </c>
      <c r="BE108" s="8" t="s">
        <v>2406</v>
      </c>
      <c r="BF108" s="8" t="s">
        <v>256</v>
      </c>
      <c r="BG108" s="8"/>
      <c r="BH108" s="8" t="s">
        <v>256</v>
      </c>
      <c r="BI108" s="8"/>
      <c r="BJ108" s="8" t="s">
        <v>258</v>
      </c>
      <c r="BK108" s="8" t="s">
        <v>2407</v>
      </c>
      <c r="BL108" s="8" t="s">
        <v>258</v>
      </c>
      <c r="BM108" s="8" t="s">
        <v>2408</v>
      </c>
      <c r="BN108" s="8"/>
      <c r="BO108" s="8"/>
      <c r="BP108" s="8"/>
      <c r="BQ108" s="8"/>
      <c r="BR108" s="8"/>
      <c r="BS108" s="8"/>
      <c r="BT108" s="8"/>
      <c r="BU108" s="8"/>
      <c r="BV108" s="8"/>
      <c r="BW108" s="8"/>
      <c r="BX108" s="8" t="s">
        <v>255</v>
      </c>
      <c r="BY108" s="8"/>
      <c r="BZ108" s="8" t="s">
        <v>255</v>
      </c>
      <c r="CA108" s="8"/>
      <c r="CB108" s="8" t="s">
        <v>255</v>
      </c>
      <c r="CC108" s="8"/>
      <c r="CD108" s="8" t="s">
        <v>255</v>
      </c>
      <c r="CE108" s="8"/>
      <c r="CF108" s="8" t="s">
        <v>255</v>
      </c>
      <c r="CG108" s="8"/>
      <c r="CH108" s="8" t="s">
        <v>254</v>
      </c>
      <c r="CI108" s="8"/>
      <c r="CJ108" s="8" t="s">
        <v>254</v>
      </c>
      <c r="CK108" s="8"/>
      <c r="CL108" s="8" t="s">
        <v>254</v>
      </c>
      <c r="CM108" s="8"/>
      <c r="CN108" s="8" t="s">
        <v>254</v>
      </c>
      <c r="CO108" s="8"/>
      <c r="CP108" s="8" t="s">
        <v>254</v>
      </c>
      <c r="CQ108" s="8"/>
      <c r="CR108" s="8"/>
      <c r="CS108" s="8"/>
      <c r="CT108" s="8"/>
      <c r="CU108" s="8"/>
      <c r="CV108" s="8"/>
      <c r="CW108" s="8"/>
      <c r="CX108" s="8"/>
      <c r="CY108" s="8"/>
      <c r="CZ108" s="8"/>
      <c r="DA108" s="8"/>
      <c r="DB108" s="8" t="s">
        <v>255</v>
      </c>
      <c r="DC108" s="8" t="s">
        <v>2409</v>
      </c>
      <c r="DD108" s="8" t="s">
        <v>256</v>
      </c>
      <c r="DE108" s="8"/>
      <c r="DF108" s="8" t="s">
        <v>256</v>
      </c>
      <c r="DG108" s="8"/>
      <c r="DH108" s="8" t="s">
        <v>255</v>
      </c>
      <c r="DI108" s="8"/>
      <c r="DJ108" s="8" t="s">
        <v>255</v>
      </c>
      <c r="DK108" s="8"/>
      <c r="DL108" s="8" t="s">
        <v>332</v>
      </c>
      <c r="DM108" s="8" t="s">
        <v>1502</v>
      </c>
      <c r="DN108" s="8" t="s">
        <v>247</v>
      </c>
      <c r="DO108" s="8" t="s">
        <v>428</v>
      </c>
      <c r="DP108" s="8" t="s">
        <v>355</v>
      </c>
    </row>
    <row r="109" spans="1:120" s="2" customFormat="1" ht="18" customHeight="1">
      <c r="A109" s="9" t="s">
        <v>1914</v>
      </c>
      <c r="B109" s="9" t="s">
        <v>2410</v>
      </c>
      <c r="C109" s="9" t="s">
        <v>2411</v>
      </c>
      <c r="D109" s="10" t="s">
        <v>265</v>
      </c>
      <c r="E109" s="10" t="s">
        <v>2412</v>
      </c>
      <c r="F109" s="10" t="s">
        <v>242</v>
      </c>
      <c r="G109" s="10" t="s">
        <v>243</v>
      </c>
      <c r="H109" s="8"/>
      <c r="I109" s="8"/>
      <c r="J109" s="22"/>
      <c r="K109" s="22"/>
      <c r="L109" s="22" t="s">
        <v>256</v>
      </c>
      <c r="M109" s="22"/>
      <c r="N109" s="22"/>
      <c r="O109" s="22"/>
      <c r="P109" s="22" t="s">
        <v>257</v>
      </c>
      <c r="Q109" s="22"/>
      <c r="R109" s="22" t="s">
        <v>254</v>
      </c>
      <c r="S109" s="22"/>
      <c r="T109" s="22" t="s">
        <v>258</v>
      </c>
      <c r="U109" s="22"/>
      <c r="V109" s="22" t="s">
        <v>255</v>
      </c>
      <c r="W109" s="22"/>
      <c r="X109" s="22"/>
      <c r="Y109" s="22"/>
      <c r="Z109" s="8" t="s">
        <v>256</v>
      </c>
      <c r="AA109" s="8" t="s">
        <v>2413</v>
      </c>
      <c r="AB109" s="8" t="s">
        <v>255</v>
      </c>
      <c r="AC109" s="8" t="s">
        <v>2414</v>
      </c>
      <c r="AD109" s="8" t="s">
        <v>254</v>
      </c>
      <c r="AE109" s="8" t="s">
        <v>2415</v>
      </c>
      <c r="AF109" s="8" t="s">
        <v>257</v>
      </c>
      <c r="AG109" s="8" t="s">
        <v>2416</v>
      </c>
      <c r="AH109" s="8" t="s">
        <v>255</v>
      </c>
      <c r="AI109" s="8" t="s">
        <v>2417</v>
      </c>
      <c r="AJ109" s="8"/>
      <c r="AK109" s="8"/>
      <c r="AL109" s="8"/>
      <c r="AM109" s="8"/>
      <c r="AN109" s="8"/>
      <c r="AO109" s="8"/>
      <c r="AP109" s="8"/>
      <c r="AQ109" s="8"/>
      <c r="AR109" s="8"/>
      <c r="AS109" s="8"/>
      <c r="AT109" s="8" t="s">
        <v>254</v>
      </c>
      <c r="AU109" s="8"/>
      <c r="AV109" s="8" t="s">
        <v>254</v>
      </c>
      <c r="AW109" s="8"/>
      <c r="AX109" s="8" t="s">
        <v>255</v>
      </c>
      <c r="AY109" s="8"/>
      <c r="AZ109" s="8" t="s">
        <v>255</v>
      </c>
      <c r="BA109" s="8"/>
      <c r="BB109" s="8" t="s">
        <v>254</v>
      </c>
      <c r="BC109" s="8"/>
      <c r="BD109" s="8"/>
      <c r="BE109" s="8"/>
      <c r="BF109" s="8"/>
      <c r="BG109" s="8"/>
      <c r="BH109" s="8"/>
      <c r="BI109" s="8"/>
      <c r="BJ109" s="8"/>
      <c r="BK109" s="8"/>
      <c r="BL109" s="8"/>
      <c r="BM109" s="8"/>
      <c r="BN109" s="8" t="s">
        <v>255</v>
      </c>
      <c r="BO109" s="8"/>
      <c r="BP109" s="8" t="s">
        <v>257</v>
      </c>
      <c r="BQ109" s="8"/>
      <c r="BR109" s="8" t="s">
        <v>256</v>
      </c>
      <c r="BS109" s="8"/>
      <c r="BT109" s="8" t="s">
        <v>254</v>
      </c>
      <c r="BU109" s="8"/>
      <c r="BV109" s="8" t="s">
        <v>254</v>
      </c>
      <c r="BW109" s="8"/>
      <c r="BX109" s="8" t="s">
        <v>255</v>
      </c>
      <c r="BY109" s="8"/>
      <c r="BZ109" s="8" t="s">
        <v>256</v>
      </c>
      <c r="CA109" s="8"/>
      <c r="CB109" s="8" t="s">
        <v>255</v>
      </c>
      <c r="CC109" s="8"/>
      <c r="CD109" s="8" t="s">
        <v>255</v>
      </c>
      <c r="CE109" s="8"/>
      <c r="CF109" s="8" t="s">
        <v>254</v>
      </c>
      <c r="CG109" s="8"/>
      <c r="CH109" s="8" t="s">
        <v>254</v>
      </c>
      <c r="CI109" s="8"/>
      <c r="CJ109" s="8" t="s">
        <v>254</v>
      </c>
      <c r="CK109" s="8" t="s">
        <v>2418</v>
      </c>
      <c r="CL109" s="8" t="s">
        <v>254</v>
      </c>
      <c r="CM109" s="8"/>
      <c r="CN109" s="8" t="s">
        <v>254</v>
      </c>
      <c r="CO109" s="8"/>
      <c r="CP109" s="8" t="s">
        <v>255</v>
      </c>
      <c r="CQ109" s="8"/>
      <c r="CR109" s="8" t="s">
        <v>255</v>
      </c>
      <c r="CS109" s="8"/>
      <c r="CT109" s="8" t="s">
        <v>254</v>
      </c>
      <c r="CU109" s="8"/>
      <c r="CV109" s="8" t="s">
        <v>254</v>
      </c>
      <c r="CW109" s="8"/>
      <c r="CX109" s="8" t="s">
        <v>254</v>
      </c>
      <c r="CY109" s="8"/>
      <c r="CZ109" s="8" t="s">
        <v>254</v>
      </c>
      <c r="DA109" s="8"/>
      <c r="DB109" s="8"/>
      <c r="DC109" s="8"/>
      <c r="DD109" s="8"/>
      <c r="DE109" s="8"/>
      <c r="DF109" s="8"/>
      <c r="DG109" s="8"/>
      <c r="DH109" s="8"/>
      <c r="DI109" s="8"/>
      <c r="DJ109" s="8"/>
      <c r="DK109" s="8"/>
      <c r="DL109" s="8" t="s">
        <v>267</v>
      </c>
      <c r="DM109" s="8" t="s">
        <v>246</v>
      </c>
      <c r="DN109" s="8" t="s">
        <v>247</v>
      </c>
      <c r="DO109" s="8" t="s">
        <v>310</v>
      </c>
      <c r="DP109" s="8" t="s">
        <v>282</v>
      </c>
    </row>
    <row r="110" spans="1:120" s="2" customFormat="1" ht="18" customHeight="1">
      <c r="A110" s="11" t="s">
        <v>1914</v>
      </c>
      <c r="B110" s="11" t="s">
        <v>2419</v>
      </c>
      <c r="C110" s="11" t="s">
        <v>2420</v>
      </c>
      <c r="D110" s="12" t="s">
        <v>265</v>
      </c>
      <c r="E110" s="12" t="s">
        <v>2421</v>
      </c>
      <c r="F110" s="12" t="s">
        <v>242</v>
      </c>
      <c r="G110" s="12" t="s">
        <v>243</v>
      </c>
      <c r="H110" s="8" t="s">
        <v>2422</v>
      </c>
      <c r="I110" s="8"/>
      <c r="J110" s="22" t="s">
        <v>254</v>
      </c>
      <c r="K110" s="22" t="s">
        <v>2423</v>
      </c>
      <c r="L110" s="22"/>
      <c r="M110" s="22"/>
      <c r="N110" s="22"/>
      <c r="O110" s="22"/>
      <c r="P110" s="22" t="s">
        <v>255</v>
      </c>
      <c r="Q110" s="22"/>
      <c r="R110" s="22"/>
      <c r="S110" s="22"/>
      <c r="T110" s="22" t="s">
        <v>258</v>
      </c>
      <c r="U110" s="22"/>
      <c r="V110" s="22" t="s">
        <v>257</v>
      </c>
      <c r="W110" s="22"/>
      <c r="X110" s="22" t="s">
        <v>256</v>
      </c>
      <c r="Y110" s="22"/>
      <c r="Z110" s="8" t="s">
        <v>257</v>
      </c>
      <c r="AA110" s="8" t="s">
        <v>2424</v>
      </c>
      <c r="AB110" s="8" t="s">
        <v>257</v>
      </c>
      <c r="AC110" s="8"/>
      <c r="AD110" s="8" t="s">
        <v>254</v>
      </c>
      <c r="AE110" s="8" t="s">
        <v>2425</v>
      </c>
      <c r="AF110" s="8" t="s">
        <v>254</v>
      </c>
      <c r="AG110" s="8" t="s">
        <v>2426</v>
      </c>
      <c r="AH110" s="8" t="s">
        <v>256</v>
      </c>
      <c r="AI110" s="8" t="s">
        <v>2427</v>
      </c>
      <c r="AJ110" s="8" t="s">
        <v>256</v>
      </c>
      <c r="AK110" s="8" t="s">
        <v>2428</v>
      </c>
      <c r="AL110" s="8" t="s">
        <v>256</v>
      </c>
      <c r="AM110" s="8"/>
      <c r="AN110" s="8"/>
      <c r="AO110" s="8"/>
      <c r="AP110" s="8" t="s">
        <v>256</v>
      </c>
      <c r="AQ110" s="8" t="s">
        <v>2429</v>
      </c>
      <c r="AR110" s="8" t="s">
        <v>254</v>
      </c>
      <c r="AS110" s="8"/>
      <c r="AT110" s="8"/>
      <c r="AU110" s="8"/>
      <c r="AV110" s="8"/>
      <c r="AW110" s="8"/>
      <c r="AX110" s="8"/>
      <c r="AY110" s="8"/>
      <c r="AZ110" s="8"/>
      <c r="BA110" s="8"/>
      <c r="BB110" s="8"/>
      <c r="BC110" s="8"/>
      <c r="BD110" s="8"/>
      <c r="BE110" s="8"/>
      <c r="BF110" s="8"/>
      <c r="BG110" s="8"/>
      <c r="BH110" s="8"/>
      <c r="BI110" s="8"/>
      <c r="BJ110" s="8"/>
      <c r="BK110" s="8"/>
      <c r="BL110" s="8"/>
      <c r="BM110" s="8"/>
      <c r="BN110" s="8" t="s">
        <v>254</v>
      </c>
      <c r="BO110" s="8"/>
      <c r="BP110" s="8" t="s">
        <v>256</v>
      </c>
      <c r="BQ110" s="8"/>
      <c r="BR110" s="8" t="s">
        <v>254</v>
      </c>
      <c r="BS110" s="8"/>
      <c r="BT110" s="8" t="s">
        <v>256</v>
      </c>
      <c r="BU110" s="8"/>
      <c r="BV110" s="8" t="s">
        <v>254</v>
      </c>
      <c r="BW110" s="8"/>
      <c r="BX110" s="8"/>
      <c r="BY110" s="8"/>
      <c r="BZ110" s="8"/>
      <c r="CA110" s="8"/>
      <c r="CB110" s="8"/>
      <c r="CC110" s="8"/>
      <c r="CD110" s="8"/>
      <c r="CE110" s="8"/>
      <c r="CF110" s="8"/>
      <c r="CG110" s="8"/>
      <c r="CH110" s="8" t="s">
        <v>254</v>
      </c>
      <c r="CI110" s="8"/>
      <c r="CJ110" s="8" t="s">
        <v>254</v>
      </c>
      <c r="CK110" s="8"/>
      <c r="CL110" s="8" t="s">
        <v>254</v>
      </c>
      <c r="CM110" s="8"/>
      <c r="CN110" s="8" t="s">
        <v>254</v>
      </c>
      <c r="CO110" s="8"/>
      <c r="CP110" s="8" t="s">
        <v>254</v>
      </c>
      <c r="CQ110" s="8" t="s">
        <v>2430</v>
      </c>
      <c r="CR110" s="8" t="s">
        <v>258</v>
      </c>
      <c r="CS110" s="8" t="s">
        <v>2431</v>
      </c>
      <c r="CT110" s="8" t="s">
        <v>254</v>
      </c>
      <c r="CU110" s="8" t="s">
        <v>2432</v>
      </c>
      <c r="CV110" s="8" t="s">
        <v>256</v>
      </c>
      <c r="CW110" s="8" t="s">
        <v>2433</v>
      </c>
      <c r="CX110" s="8" t="s">
        <v>254</v>
      </c>
      <c r="CY110" s="8"/>
      <c r="CZ110" s="8" t="s">
        <v>254</v>
      </c>
      <c r="DA110" s="8"/>
      <c r="DB110" s="8" t="s">
        <v>254</v>
      </c>
      <c r="DC110" s="8"/>
      <c r="DD110" s="8" t="s">
        <v>254</v>
      </c>
      <c r="DE110" s="8" t="s">
        <v>2434</v>
      </c>
      <c r="DF110" s="8" t="s">
        <v>254</v>
      </c>
      <c r="DG110" s="8" t="s">
        <v>2435</v>
      </c>
      <c r="DH110" s="8" t="s">
        <v>254</v>
      </c>
      <c r="DI110" s="8" t="s">
        <v>2436</v>
      </c>
      <c r="DJ110" s="8" t="s">
        <v>254</v>
      </c>
      <c r="DK110" s="8"/>
      <c r="DL110" s="8" t="s">
        <v>259</v>
      </c>
      <c r="DM110" s="8" t="s">
        <v>268</v>
      </c>
      <c r="DN110" s="8" t="s">
        <v>247</v>
      </c>
      <c r="DO110" s="8" t="s">
        <v>281</v>
      </c>
      <c r="DP110" s="8" t="s">
        <v>249</v>
      </c>
    </row>
    <row r="111" spans="1:120" s="2" customFormat="1" ht="18" customHeight="1">
      <c r="A111" s="9" t="s">
        <v>1914</v>
      </c>
      <c r="B111" s="9" t="s">
        <v>2437</v>
      </c>
      <c r="C111" s="9" t="s">
        <v>2438</v>
      </c>
      <c r="D111" s="10" t="s">
        <v>265</v>
      </c>
      <c r="E111" s="10" t="s">
        <v>2412</v>
      </c>
      <c r="F111" s="10" t="s">
        <v>242</v>
      </c>
      <c r="G111" s="10" t="s">
        <v>243</v>
      </c>
      <c r="H111" s="8"/>
      <c r="I111" s="8"/>
      <c r="J111" s="22" t="s">
        <v>256</v>
      </c>
      <c r="K111" s="22"/>
      <c r="L111" s="22" t="s">
        <v>254</v>
      </c>
      <c r="M111" s="22"/>
      <c r="N111" s="22"/>
      <c r="O111" s="22"/>
      <c r="P111" s="22" t="s">
        <v>257</v>
      </c>
      <c r="Q111" s="22"/>
      <c r="R111" s="22"/>
      <c r="S111" s="22"/>
      <c r="T111" s="22" t="s">
        <v>255</v>
      </c>
      <c r="U111" s="22"/>
      <c r="V111" s="22"/>
      <c r="W111" s="22"/>
      <c r="X111" s="22" t="s">
        <v>258</v>
      </c>
      <c r="Y111" s="22"/>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row>
    <row r="112" spans="1:120" s="2" customFormat="1" ht="18" customHeight="1">
      <c r="A112" s="11" t="s">
        <v>1914</v>
      </c>
      <c r="B112" s="11" t="s">
        <v>2439</v>
      </c>
      <c r="C112" s="11" t="s">
        <v>2440</v>
      </c>
      <c r="D112" s="12" t="s">
        <v>265</v>
      </c>
      <c r="E112" s="12" t="s">
        <v>2441</v>
      </c>
      <c r="F112" s="12" t="s">
        <v>242</v>
      </c>
      <c r="G112" s="12" t="s">
        <v>243</v>
      </c>
      <c r="H112" s="8"/>
      <c r="I112" s="8"/>
      <c r="J112" s="22"/>
      <c r="K112" s="22"/>
      <c r="L112" s="22" t="s">
        <v>254</v>
      </c>
      <c r="M112" s="22"/>
      <c r="N112" s="22" t="s">
        <v>258</v>
      </c>
      <c r="O112" s="22"/>
      <c r="P112" s="22" t="s">
        <v>257</v>
      </c>
      <c r="Q112" s="22"/>
      <c r="R112" s="22"/>
      <c r="S112" s="22"/>
      <c r="T112" s="22" t="s">
        <v>256</v>
      </c>
      <c r="U112" s="22"/>
      <c r="V112" s="22" t="s">
        <v>255</v>
      </c>
      <c r="W112" s="22"/>
      <c r="X112" s="22"/>
      <c r="Y112" s="22"/>
      <c r="Z112" s="8" t="s">
        <v>254</v>
      </c>
      <c r="AA112" s="8"/>
      <c r="AB112" s="8" t="s">
        <v>254</v>
      </c>
      <c r="AC112" s="8"/>
      <c r="AD112" s="8" t="s">
        <v>254</v>
      </c>
      <c r="AE112" s="8"/>
      <c r="AF112" s="8" t="s">
        <v>255</v>
      </c>
      <c r="AG112" s="8"/>
      <c r="AH112" s="8" t="s">
        <v>255</v>
      </c>
      <c r="AI112" s="8"/>
      <c r="AJ112" s="8"/>
      <c r="AK112" s="8"/>
      <c r="AL112" s="8"/>
      <c r="AM112" s="8"/>
      <c r="AN112" s="8"/>
      <c r="AO112" s="8"/>
      <c r="AP112" s="8"/>
      <c r="AQ112" s="8"/>
      <c r="AR112" s="8"/>
      <c r="AS112" s="8"/>
      <c r="AT112" s="8" t="s">
        <v>254</v>
      </c>
      <c r="AU112" s="8"/>
      <c r="AV112" s="8" t="s">
        <v>254</v>
      </c>
      <c r="AW112" s="8"/>
      <c r="AX112" s="8" t="s">
        <v>254</v>
      </c>
      <c r="AY112" s="8"/>
      <c r="AZ112" s="8" t="s">
        <v>254</v>
      </c>
      <c r="BA112" s="8"/>
      <c r="BB112" s="8" t="s">
        <v>254</v>
      </c>
      <c r="BC112" s="8"/>
      <c r="BD112" s="8" t="s">
        <v>254</v>
      </c>
      <c r="BE112" s="8"/>
      <c r="BF112" s="8" t="s">
        <v>256</v>
      </c>
      <c r="BG112" s="8"/>
      <c r="BH112" s="8" t="s">
        <v>255</v>
      </c>
      <c r="BI112" s="8"/>
      <c r="BJ112" s="8" t="s">
        <v>254</v>
      </c>
      <c r="BK112" s="8"/>
      <c r="BL112" s="8" t="s">
        <v>254</v>
      </c>
      <c r="BM112" s="8"/>
      <c r="BN112" s="8" t="s">
        <v>255</v>
      </c>
      <c r="BO112" s="8"/>
      <c r="BP112" s="8" t="s">
        <v>258</v>
      </c>
      <c r="BQ112" s="8"/>
      <c r="BR112" s="8" t="s">
        <v>258</v>
      </c>
      <c r="BS112" s="8"/>
      <c r="BT112" s="8" t="s">
        <v>257</v>
      </c>
      <c r="BU112" s="8"/>
      <c r="BV112" s="8" t="s">
        <v>255</v>
      </c>
      <c r="BW112" s="8"/>
      <c r="BX112" s="8"/>
      <c r="BY112" s="8"/>
      <c r="BZ112" s="8"/>
      <c r="CA112" s="8"/>
      <c r="CB112" s="8"/>
      <c r="CC112" s="8"/>
      <c r="CD112" s="8"/>
      <c r="CE112" s="8"/>
      <c r="CF112" s="8"/>
      <c r="CG112" s="8"/>
      <c r="CH112" s="8" t="s">
        <v>254</v>
      </c>
      <c r="CI112" s="8"/>
      <c r="CJ112" s="8" t="s">
        <v>254</v>
      </c>
      <c r="CK112" s="8"/>
      <c r="CL112" s="8" t="s">
        <v>254</v>
      </c>
      <c r="CM112" s="8"/>
      <c r="CN112" s="8" t="s">
        <v>254</v>
      </c>
      <c r="CO112" s="8"/>
      <c r="CP112" s="8" t="s">
        <v>254</v>
      </c>
      <c r="CQ112" s="8"/>
      <c r="CR112" s="8" t="s">
        <v>254</v>
      </c>
      <c r="CS112" s="8"/>
      <c r="CT112" s="8" t="s">
        <v>254</v>
      </c>
      <c r="CU112" s="8"/>
      <c r="CV112" s="8" t="s">
        <v>254</v>
      </c>
      <c r="CW112" s="8"/>
      <c r="CX112" s="8" t="s">
        <v>254</v>
      </c>
      <c r="CY112" s="8"/>
      <c r="CZ112" s="8" t="s">
        <v>254</v>
      </c>
      <c r="DA112" s="8"/>
      <c r="DB112" s="8"/>
      <c r="DC112" s="8"/>
      <c r="DD112" s="8"/>
      <c r="DE112" s="8"/>
      <c r="DF112" s="8"/>
      <c r="DG112" s="8"/>
      <c r="DH112" s="8"/>
      <c r="DI112" s="8"/>
      <c r="DJ112" s="8"/>
      <c r="DK112" s="8"/>
      <c r="DL112" s="8" t="s">
        <v>267</v>
      </c>
      <c r="DM112" s="8" t="s">
        <v>246</v>
      </c>
      <c r="DN112" s="8" t="s">
        <v>269</v>
      </c>
      <c r="DO112" s="8" t="s">
        <v>310</v>
      </c>
      <c r="DP112" s="8" t="s">
        <v>355</v>
      </c>
    </row>
    <row r="113" spans="1:120" s="2" customFormat="1" ht="18" customHeight="1">
      <c r="A113" s="9" t="s">
        <v>1914</v>
      </c>
      <c r="B113" s="9" t="s">
        <v>2442</v>
      </c>
      <c r="C113" s="9" t="s">
        <v>2443</v>
      </c>
      <c r="D113" s="10" t="s">
        <v>265</v>
      </c>
      <c r="E113" s="10" t="s">
        <v>2444</v>
      </c>
      <c r="F113" s="10" t="s">
        <v>242</v>
      </c>
      <c r="G113" s="10" t="s">
        <v>243</v>
      </c>
      <c r="H113" s="8"/>
      <c r="I113" s="8"/>
      <c r="J113" s="22"/>
      <c r="K113" s="22"/>
      <c r="L113" s="22" t="s">
        <v>256</v>
      </c>
      <c r="M113" s="22"/>
      <c r="N113" s="22" t="s">
        <v>255</v>
      </c>
      <c r="O113" s="22"/>
      <c r="P113" s="22" t="s">
        <v>254</v>
      </c>
      <c r="Q113" s="22"/>
      <c r="R113" s="22" t="s">
        <v>258</v>
      </c>
      <c r="S113" s="22"/>
      <c r="T113" s="22"/>
      <c r="U113" s="22"/>
      <c r="V113" s="22"/>
      <c r="W113" s="22"/>
      <c r="X113" s="22" t="s">
        <v>257</v>
      </c>
      <c r="Y113" s="22"/>
      <c r="Z113" s="8" t="s">
        <v>254</v>
      </c>
      <c r="AA113" s="8"/>
      <c r="AB113" s="8" t="s">
        <v>254</v>
      </c>
      <c r="AC113" s="8"/>
      <c r="AD113" s="8" t="s">
        <v>256</v>
      </c>
      <c r="AE113" s="8"/>
      <c r="AF113" s="8" t="s">
        <v>258</v>
      </c>
      <c r="AG113" s="8"/>
      <c r="AH113" s="8" t="s">
        <v>256</v>
      </c>
      <c r="AI113" s="8"/>
      <c r="AJ113" s="8"/>
      <c r="AK113" s="8"/>
      <c r="AL113" s="8"/>
      <c r="AM113" s="8"/>
      <c r="AN113" s="8"/>
      <c r="AO113" s="8"/>
      <c r="AP113" s="8"/>
      <c r="AQ113" s="8"/>
      <c r="AR113" s="8"/>
      <c r="AS113" s="8"/>
      <c r="AT113" s="8" t="s">
        <v>254</v>
      </c>
      <c r="AU113" s="8"/>
      <c r="AV113" s="8" t="s">
        <v>256</v>
      </c>
      <c r="AW113" s="8"/>
      <c r="AX113" s="8" t="s">
        <v>254</v>
      </c>
      <c r="AY113" s="8"/>
      <c r="AZ113" s="8" t="s">
        <v>254</v>
      </c>
      <c r="BA113" s="8"/>
      <c r="BB113" s="8" t="s">
        <v>254</v>
      </c>
      <c r="BC113" s="8"/>
      <c r="BD113" s="8" t="s">
        <v>254</v>
      </c>
      <c r="BE113" s="8"/>
      <c r="BF113" s="8" t="s">
        <v>254</v>
      </c>
      <c r="BG113" s="8"/>
      <c r="BH113" s="8" t="s">
        <v>254</v>
      </c>
      <c r="BI113" s="8"/>
      <c r="BJ113" s="8" t="s">
        <v>254</v>
      </c>
      <c r="BK113" s="8"/>
      <c r="BL113" s="8" t="s">
        <v>254</v>
      </c>
      <c r="BM113" s="8"/>
      <c r="BN113" s="8" t="s">
        <v>257</v>
      </c>
      <c r="BO113" s="8"/>
      <c r="BP113" s="8" t="s">
        <v>254</v>
      </c>
      <c r="BQ113" s="8"/>
      <c r="BR113" s="8" t="s">
        <v>255</v>
      </c>
      <c r="BS113" s="8"/>
      <c r="BT113" s="8" t="s">
        <v>256</v>
      </c>
      <c r="BU113" s="8"/>
      <c r="BV113" s="8" t="s">
        <v>254</v>
      </c>
      <c r="BW113" s="8"/>
      <c r="BX113" s="8" t="s">
        <v>257</v>
      </c>
      <c r="BY113" s="8"/>
      <c r="BZ113" s="8" t="s">
        <v>254</v>
      </c>
      <c r="CA113" s="8"/>
      <c r="CB113" s="8" t="s">
        <v>254</v>
      </c>
      <c r="CC113" s="8"/>
      <c r="CD113" s="8" t="s">
        <v>254</v>
      </c>
      <c r="CE113" s="8"/>
      <c r="CF113" s="8" t="s">
        <v>255</v>
      </c>
      <c r="CG113" s="8"/>
      <c r="CH113" s="8"/>
      <c r="CI113" s="8"/>
      <c r="CJ113" s="8"/>
      <c r="CK113" s="8"/>
      <c r="CL113" s="8"/>
      <c r="CM113" s="8"/>
      <c r="CN113" s="8"/>
      <c r="CO113" s="8"/>
      <c r="CP113" s="8"/>
      <c r="CQ113" s="8"/>
      <c r="CR113" s="8"/>
      <c r="CS113" s="8"/>
      <c r="CT113" s="8"/>
      <c r="CU113" s="8"/>
      <c r="CV113" s="8"/>
      <c r="CW113" s="8"/>
      <c r="CX113" s="8"/>
      <c r="CY113" s="8"/>
      <c r="CZ113" s="8"/>
      <c r="DA113" s="8"/>
      <c r="DB113" s="8" t="s">
        <v>254</v>
      </c>
      <c r="DC113" s="8"/>
      <c r="DD113" s="8" t="s">
        <v>256</v>
      </c>
      <c r="DE113" s="8"/>
      <c r="DF113" s="8" t="s">
        <v>254</v>
      </c>
      <c r="DG113" s="8"/>
      <c r="DH113" s="8" t="s">
        <v>256</v>
      </c>
      <c r="DI113" s="8"/>
      <c r="DJ113" s="8" t="s">
        <v>255</v>
      </c>
      <c r="DK113" s="8"/>
      <c r="DL113" s="8" t="s">
        <v>289</v>
      </c>
      <c r="DM113" s="8" t="s">
        <v>246</v>
      </c>
      <c r="DN113" s="8" t="s">
        <v>247</v>
      </c>
      <c r="DO113" s="8" t="s">
        <v>275</v>
      </c>
      <c r="DP113" s="8" t="s">
        <v>295</v>
      </c>
    </row>
    <row r="114" spans="1:120" s="2" customFormat="1" ht="18" customHeight="1">
      <c r="A114" s="11" t="s">
        <v>1914</v>
      </c>
      <c r="B114" s="11" t="s">
        <v>2445</v>
      </c>
      <c r="C114" s="11" t="s">
        <v>2446</v>
      </c>
      <c r="D114" s="12" t="s">
        <v>431</v>
      </c>
      <c r="E114" s="12" t="s">
        <v>2447</v>
      </c>
      <c r="F114" s="12" t="s">
        <v>242</v>
      </c>
      <c r="G114" s="12" t="s">
        <v>243</v>
      </c>
      <c r="H114" s="8"/>
      <c r="I114" s="8"/>
      <c r="J114" s="22" t="s">
        <v>254</v>
      </c>
      <c r="K114" s="22"/>
      <c r="L114" s="22" t="s">
        <v>257</v>
      </c>
      <c r="M114" s="22"/>
      <c r="N114" s="22"/>
      <c r="O114" s="22"/>
      <c r="P114" s="22"/>
      <c r="Q114" s="22"/>
      <c r="R114" s="22" t="s">
        <v>256</v>
      </c>
      <c r="S114" s="22"/>
      <c r="T114" s="22" t="s">
        <v>258</v>
      </c>
      <c r="U114" s="22"/>
      <c r="V114" s="22"/>
      <c r="W114" s="22"/>
      <c r="X114" s="22" t="s">
        <v>255</v>
      </c>
      <c r="Y114" s="22"/>
      <c r="Z114" s="8" t="s">
        <v>255</v>
      </c>
      <c r="AA114" s="8"/>
      <c r="AB114" s="8" t="s">
        <v>255</v>
      </c>
      <c r="AC114" s="8"/>
      <c r="AD114" s="8" t="s">
        <v>255</v>
      </c>
      <c r="AE114" s="8"/>
      <c r="AF114" s="8" t="s">
        <v>258</v>
      </c>
      <c r="AG114" s="8"/>
      <c r="AH114" s="8" t="s">
        <v>257</v>
      </c>
      <c r="AI114" s="8"/>
      <c r="AJ114" s="8" t="s">
        <v>254</v>
      </c>
      <c r="AK114" s="8"/>
      <c r="AL114" s="8" t="s">
        <v>258</v>
      </c>
      <c r="AM114" s="8"/>
      <c r="AN114" s="8" t="s">
        <v>257</v>
      </c>
      <c r="AO114" s="8"/>
      <c r="AP114" s="8" t="s">
        <v>256</v>
      </c>
      <c r="AQ114" s="8"/>
      <c r="AR114" s="8" t="s">
        <v>255</v>
      </c>
      <c r="AS114" s="8"/>
      <c r="AT114" s="8" t="s">
        <v>254</v>
      </c>
      <c r="AU114" s="8"/>
      <c r="AV114" s="8" t="s">
        <v>255</v>
      </c>
      <c r="AW114" s="8"/>
      <c r="AX114" s="8" t="s">
        <v>255</v>
      </c>
      <c r="AY114" s="8"/>
      <c r="AZ114" s="8" t="s">
        <v>254</v>
      </c>
      <c r="BA114" s="8"/>
      <c r="BB114" s="8" t="s">
        <v>254</v>
      </c>
      <c r="BC114" s="8"/>
      <c r="BD114" s="8"/>
      <c r="BE114" s="8"/>
      <c r="BF114" s="8"/>
      <c r="BG114" s="8"/>
      <c r="BH114" s="8"/>
      <c r="BI114" s="8"/>
      <c r="BJ114" s="8"/>
      <c r="BK114" s="8"/>
      <c r="BL114" s="8"/>
      <c r="BM114" s="8"/>
      <c r="BN114" s="8"/>
      <c r="BO114" s="8"/>
      <c r="BP114" s="8"/>
      <c r="BQ114" s="8"/>
      <c r="BR114" s="8"/>
      <c r="BS114" s="8"/>
      <c r="BT114" s="8"/>
      <c r="BU114" s="8"/>
      <c r="BV114" s="8"/>
      <c r="BW114" s="8"/>
      <c r="BX114" s="8" t="s">
        <v>254</v>
      </c>
      <c r="BY114" s="8"/>
      <c r="BZ114" s="8" t="s">
        <v>257</v>
      </c>
      <c r="CA114" s="8"/>
      <c r="CB114" s="8" t="s">
        <v>258</v>
      </c>
      <c r="CC114" s="8"/>
      <c r="CD114" s="8" t="s">
        <v>258</v>
      </c>
      <c r="CE114" s="8"/>
      <c r="CF114" s="8" t="s">
        <v>255</v>
      </c>
      <c r="CG114" s="8"/>
      <c r="CH114" s="8" t="s">
        <v>255</v>
      </c>
      <c r="CI114" s="8"/>
      <c r="CJ114" s="8" t="s">
        <v>255</v>
      </c>
      <c r="CK114" s="8"/>
      <c r="CL114" s="8" t="s">
        <v>254</v>
      </c>
      <c r="CM114" s="8"/>
      <c r="CN114" s="8" t="s">
        <v>254</v>
      </c>
      <c r="CO114" s="8"/>
      <c r="CP114" s="8" t="s">
        <v>254</v>
      </c>
      <c r="CQ114" s="8"/>
      <c r="CR114" s="8"/>
      <c r="CS114" s="8"/>
      <c r="CT114" s="8"/>
      <c r="CU114" s="8"/>
      <c r="CV114" s="8"/>
      <c r="CW114" s="8"/>
      <c r="CX114" s="8"/>
      <c r="CY114" s="8"/>
      <c r="CZ114" s="8"/>
      <c r="DA114" s="8"/>
      <c r="DB114" s="8" t="s">
        <v>254</v>
      </c>
      <c r="DC114" s="8"/>
      <c r="DD114" s="8" t="s">
        <v>256</v>
      </c>
      <c r="DE114" s="8"/>
      <c r="DF114" s="8" t="s">
        <v>254</v>
      </c>
      <c r="DG114" s="8"/>
      <c r="DH114" s="8" t="s">
        <v>254</v>
      </c>
      <c r="DI114" s="8"/>
      <c r="DJ114" s="8" t="s">
        <v>254</v>
      </c>
      <c r="DK114" s="8"/>
      <c r="DL114" s="8" t="s">
        <v>289</v>
      </c>
      <c r="DM114" s="8" t="s">
        <v>268</v>
      </c>
      <c r="DN114" s="8" t="s">
        <v>247</v>
      </c>
      <c r="DO114" s="8" t="s">
        <v>248</v>
      </c>
      <c r="DP114" s="8" t="s">
        <v>616</v>
      </c>
    </row>
    <row r="115" spans="1:120" s="2" customFormat="1" ht="18" customHeight="1">
      <c r="A115" s="9" t="s">
        <v>1914</v>
      </c>
      <c r="B115" s="9" t="s">
        <v>2448</v>
      </c>
      <c r="C115" s="9" t="s">
        <v>2449</v>
      </c>
      <c r="D115" s="10" t="s">
        <v>252</v>
      </c>
      <c r="E115" s="10" t="s">
        <v>253</v>
      </c>
      <c r="F115" s="10" t="s">
        <v>242</v>
      </c>
      <c r="G115" s="10" t="s">
        <v>243</v>
      </c>
      <c r="H115" s="8"/>
      <c r="I115" s="8"/>
      <c r="J115" s="22"/>
      <c r="K115" s="22"/>
      <c r="L115" s="22"/>
      <c r="M115" s="22"/>
      <c r="N115" s="22" t="s">
        <v>256</v>
      </c>
      <c r="O115" s="22"/>
      <c r="P115" s="22" t="s">
        <v>257</v>
      </c>
      <c r="Q115" s="22"/>
      <c r="R115" s="22" t="s">
        <v>255</v>
      </c>
      <c r="S115" s="22"/>
      <c r="T115" s="22"/>
      <c r="U115" s="22"/>
      <c r="V115" s="22" t="s">
        <v>254</v>
      </c>
      <c r="W115" s="22"/>
      <c r="X115" s="22" t="s">
        <v>258</v>
      </c>
      <c r="Y115" s="22"/>
      <c r="Z115" s="8" t="s">
        <v>255</v>
      </c>
      <c r="AA115" s="8"/>
      <c r="AB115" s="8" t="s">
        <v>254</v>
      </c>
      <c r="AC115" s="8"/>
      <c r="AD115" s="8" t="s">
        <v>256</v>
      </c>
      <c r="AE115" s="8"/>
      <c r="AF115" s="8" t="s">
        <v>254</v>
      </c>
      <c r="AG115" s="8"/>
      <c r="AH115" s="8" t="s">
        <v>257</v>
      </c>
      <c r="AI115" s="8"/>
      <c r="AJ115" s="8"/>
      <c r="AK115" s="8"/>
      <c r="AL115" s="8"/>
      <c r="AM115" s="8"/>
      <c r="AN115" s="8"/>
      <c r="AO115" s="8"/>
      <c r="AP115" s="8"/>
      <c r="AQ115" s="8"/>
      <c r="AR115" s="8"/>
      <c r="AS115" s="8"/>
      <c r="AT115" s="8"/>
      <c r="AU115" s="8"/>
      <c r="AV115" s="8"/>
      <c r="AW115" s="8"/>
      <c r="AX115" s="8"/>
      <c r="AY115" s="8"/>
      <c r="AZ115" s="8"/>
      <c r="BA115" s="8"/>
      <c r="BB115" s="8"/>
      <c r="BC115" s="8"/>
      <c r="BD115" s="8" t="s">
        <v>258</v>
      </c>
      <c r="BE115" s="8"/>
      <c r="BF115" s="8" t="s">
        <v>258</v>
      </c>
      <c r="BG115" s="8"/>
      <c r="BH115" s="8" t="s">
        <v>258</v>
      </c>
      <c r="BI115" s="8"/>
      <c r="BJ115" s="8" t="s">
        <v>256</v>
      </c>
      <c r="BK115" s="8"/>
      <c r="BL115" s="8" t="s">
        <v>258</v>
      </c>
      <c r="BM115" s="8"/>
      <c r="BN115" s="8" t="s">
        <v>254</v>
      </c>
      <c r="BO115" s="8"/>
      <c r="BP115" s="8" t="s">
        <v>255</v>
      </c>
      <c r="BQ115" s="8"/>
      <c r="BR115" s="8" t="s">
        <v>256</v>
      </c>
      <c r="BS115" s="8"/>
      <c r="BT115" s="8" t="s">
        <v>258</v>
      </c>
      <c r="BU115" s="8"/>
      <c r="BV115" s="8" t="s">
        <v>256</v>
      </c>
      <c r="BW115" s="8"/>
      <c r="BX115" s="8" t="s">
        <v>255</v>
      </c>
      <c r="BY115" s="8"/>
      <c r="BZ115" s="8" t="s">
        <v>256</v>
      </c>
      <c r="CA115" s="8"/>
      <c r="CB115" s="8" t="s">
        <v>258</v>
      </c>
      <c r="CC115" s="8"/>
      <c r="CD115" s="8" t="s">
        <v>255</v>
      </c>
      <c r="CE115" s="8"/>
      <c r="CF115" s="8" t="s">
        <v>255</v>
      </c>
      <c r="CG115" s="8"/>
      <c r="CH115" s="8"/>
      <c r="CI115" s="8"/>
      <c r="CJ115" s="8"/>
      <c r="CK115" s="8"/>
      <c r="CL115" s="8"/>
      <c r="CM115" s="8"/>
      <c r="CN115" s="8"/>
      <c r="CO115" s="8"/>
      <c r="CP115" s="8"/>
      <c r="CQ115" s="8"/>
      <c r="CR115" s="8" t="s">
        <v>256</v>
      </c>
      <c r="CS115" s="8"/>
      <c r="CT115" s="8" t="s">
        <v>255</v>
      </c>
      <c r="CU115" s="8"/>
      <c r="CV115" s="8" t="s">
        <v>254</v>
      </c>
      <c r="CW115" s="8"/>
      <c r="CX115" s="8" t="s">
        <v>254</v>
      </c>
      <c r="CY115" s="8"/>
      <c r="CZ115" s="8" t="s">
        <v>255</v>
      </c>
      <c r="DA115" s="8"/>
      <c r="DB115" s="8" t="s">
        <v>258</v>
      </c>
      <c r="DC115" s="8"/>
      <c r="DD115" s="8" t="s">
        <v>257</v>
      </c>
      <c r="DE115" s="8"/>
      <c r="DF115" s="8" t="s">
        <v>254</v>
      </c>
      <c r="DG115" s="8"/>
      <c r="DH115" s="8" t="s">
        <v>257</v>
      </c>
      <c r="DI115" s="8"/>
      <c r="DJ115" s="8" t="s">
        <v>254</v>
      </c>
      <c r="DK115" s="8"/>
      <c r="DL115" s="8" t="s">
        <v>267</v>
      </c>
      <c r="DM115" s="8" t="s">
        <v>246</v>
      </c>
      <c r="DN115" s="8" t="s">
        <v>333</v>
      </c>
      <c r="DO115" s="8" t="s">
        <v>310</v>
      </c>
      <c r="DP115" s="8" t="s">
        <v>282</v>
      </c>
    </row>
    <row r="116" spans="1:120" s="2" customFormat="1" ht="18" customHeight="1">
      <c r="A116" s="11" t="s">
        <v>1914</v>
      </c>
      <c r="B116" s="11" t="s">
        <v>2450</v>
      </c>
      <c r="C116" s="11" t="s">
        <v>2451</v>
      </c>
      <c r="D116" s="12" t="s">
        <v>352</v>
      </c>
      <c r="E116" s="12" t="s">
        <v>2452</v>
      </c>
      <c r="F116" s="12" t="s">
        <v>242</v>
      </c>
      <c r="G116" s="12" t="s">
        <v>243</v>
      </c>
      <c r="H116" s="8"/>
      <c r="I116" s="8"/>
      <c r="J116" s="22" t="s">
        <v>258</v>
      </c>
      <c r="K116" s="22"/>
      <c r="L116" s="22" t="s">
        <v>257</v>
      </c>
      <c r="M116" s="22"/>
      <c r="N116" s="22" t="s">
        <v>255</v>
      </c>
      <c r="O116" s="22"/>
      <c r="P116" s="22"/>
      <c r="Q116" s="22"/>
      <c r="R116" s="22" t="s">
        <v>256</v>
      </c>
      <c r="S116" s="22"/>
      <c r="T116" s="22"/>
      <c r="U116" s="22"/>
      <c r="V116" s="22"/>
      <c r="W116" s="22"/>
      <c r="X116" s="22" t="s">
        <v>254</v>
      </c>
      <c r="Y116" s="22"/>
      <c r="Z116" s="8" t="s">
        <v>254</v>
      </c>
      <c r="AA116" s="8"/>
      <c r="AB116" s="8" t="s">
        <v>258</v>
      </c>
      <c r="AC116" s="8"/>
      <c r="AD116" s="8" t="s">
        <v>258</v>
      </c>
      <c r="AE116" s="8"/>
      <c r="AF116" s="8" t="s">
        <v>258</v>
      </c>
      <c r="AG116" s="8"/>
      <c r="AH116" s="8" t="s">
        <v>256</v>
      </c>
      <c r="AI116" s="8"/>
      <c r="AJ116" s="8" t="s">
        <v>254</v>
      </c>
      <c r="AK116" s="8"/>
      <c r="AL116" s="8" t="s">
        <v>257</v>
      </c>
      <c r="AM116" s="8"/>
      <c r="AN116" s="8" t="s">
        <v>258</v>
      </c>
      <c r="AO116" s="8"/>
      <c r="AP116" s="8" t="s">
        <v>258</v>
      </c>
      <c r="AQ116" s="8"/>
      <c r="AR116" s="8" t="s">
        <v>255</v>
      </c>
      <c r="AS116" s="8"/>
      <c r="AT116" s="8" t="s">
        <v>254</v>
      </c>
      <c r="AU116" s="8"/>
      <c r="AV116" s="8" t="s">
        <v>256</v>
      </c>
      <c r="AW116" s="8"/>
      <c r="AX116" s="8" t="s">
        <v>254</v>
      </c>
      <c r="AY116" s="8" t="s">
        <v>2453</v>
      </c>
      <c r="AZ116" s="8" t="s">
        <v>256</v>
      </c>
      <c r="BA116" s="8"/>
      <c r="BB116" s="8" t="s">
        <v>255</v>
      </c>
      <c r="BC116" s="8"/>
      <c r="BD116" s="8" t="s">
        <v>256</v>
      </c>
      <c r="BE116" s="8"/>
      <c r="BF116" s="8" t="s">
        <v>255</v>
      </c>
      <c r="BG116" s="8"/>
      <c r="BH116" s="8" t="s">
        <v>258</v>
      </c>
      <c r="BI116" s="8"/>
      <c r="BJ116" s="8" t="s">
        <v>258</v>
      </c>
      <c r="BK116" s="8"/>
      <c r="BL116" s="8" t="s">
        <v>254</v>
      </c>
      <c r="BM116" s="8"/>
      <c r="BN116" s="8"/>
      <c r="BO116" s="8"/>
      <c r="BP116" s="8"/>
      <c r="BQ116" s="8"/>
      <c r="BR116" s="8"/>
      <c r="BS116" s="8"/>
      <c r="BT116" s="8"/>
      <c r="BU116" s="8"/>
      <c r="BV116" s="8"/>
      <c r="BW116" s="8"/>
      <c r="BX116" s="8" t="s">
        <v>254</v>
      </c>
      <c r="BY116" s="8"/>
      <c r="BZ116" s="8" t="s">
        <v>255</v>
      </c>
      <c r="CA116" s="8"/>
      <c r="CB116" s="8" t="s">
        <v>256</v>
      </c>
      <c r="CC116" s="8"/>
      <c r="CD116" s="8" t="s">
        <v>258</v>
      </c>
      <c r="CE116" s="8"/>
      <c r="CF116" s="8" t="s">
        <v>257</v>
      </c>
      <c r="CG116" s="8"/>
      <c r="CH116" s="8"/>
      <c r="CI116" s="8"/>
      <c r="CJ116" s="8"/>
      <c r="CK116" s="8"/>
      <c r="CL116" s="8"/>
      <c r="CM116" s="8"/>
      <c r="CN116" s="8"/>
      <c r="CO116" s="8"/>
      <c r="CP116" s="8"/>
      <c r="CQ116" s="8"/>
      <c r="CR116" s="8"/>
      <c r="CS116" s="8"/>
      <c r="CT116" s="8"/>
      <c r="CU116" s="8"/>
      <c r="CV116" s="8"/>
      <c r="CW116" s="8"/>
      <c r="CX116" s="8"/>
      <c r="CY116" s="8"/>
      <c r="CZ116" s="8"/>
      <c r="DA116" s="8"/>
      <c r="DB116" s="8" t="s">
        <v>256</v>
      </c>
      <c r="DC116" s="8"/>
      <c r="DD116" s="8" t="s">
        <v>257</v>
      </c>
      <c r="DE116" s="8"/>
      <c r="DF116" s="8" t="s">
        <v>258</v>
      </c>
      <c r="DG116" s="8"/>
      <c r="DH116" s="8" t="s">
        <v>256</v>
      </c>
      <c r="DI116" s="8"/>
      <c r="DJ116" s="8" t="s">
        <v>258</v>
      </c>
      <c r="DK116" s="8"/>
      <c r="DL116" s="8" t="s">
        <v>365</v>
      </c>
      <c r="DM116" s="8" t="s">
        <v>246</v>
      </c>
      <c r="DN116" s="8" t="s">
        <v>247</v>
      </c>
      <c r="DO116" s="8" t="s">
        <v>444</v>
      </c>
      <c r="DP116" s="8" t="s">
        <v>355</v>
      </c>
    </row>
    <row r="117" spans="1:120" s="2" customFormat="1" ht="18" customHeight="1">
      <c r="A117" s="9" t="s">
        <v>1914</v>
      </c>
      <c r="B117" s="9" t="s">
        <v>2454</v>
      </c>
      <c r="C117" s="9" t="s">
        <v>2455</v>
      </c>
      <c r="D117" s="10" t="s">
        <v>265</v>
      </c>
      <c r="E117" s="10" t="s">
        <v>2456</v>
      </c>
      <c r="F117" s="10" t="s">
        <v>258</v>
      </c>
      <c r="G117" s="10" t="s">
        <v>300</v>
      </c>
      <c r="H117" s="8"/>
      <c r="I117" s="8"/>
      <c r="J117" s="22" t="s">
        <v>256</v>
      </c>
      <c r="K117" s="22"/>
      <c r="L117" s="22" t="s">
        <v>258</v>
      </c>
      <c r="M117" s="22"/>
      <c r="N117" s="22"/>
      <c r="O117" s="22"/>
      <c r="P117" s="22" t="s">
        <v>257</v>
      </c>
      <c r="Q117" s="22"/>
      <c r="R117" s="22" t="s">
        <v>254</v>
      </c>
      <c r="S117" s="22"/>
      <c r="T117" s="22"/>
      <c r="U117" s="22"/>
      <c r="V117" s="22" t="s">
        <v>255</v>
      </c>
      <c r="W117" s="22"/>
      <c r="X117" s="22"/>
      <c r="Y117" s="22"/>
      <c r="Z117" s="8"/>
      <c r="AA117" s="8"/>
      <c r="AB117" s="8"/>
      <c r="AC117" s="8"/>
      <c r="AD117" s="8"/>
      <c r="AE117" s="8"/>
      <c r="AF117" s="8"/>
      <c r="AG117" s="8"/>
      <c r="AH117" s="8" t="s">
        <v>255</v>
      </c>
      <c r="AI117" s="8"/>
      <c r="AJ117" s="8" t="s">
        <v>255</v>
      </c>
      <c r="AK117" s="8"/>
      <c r="AL117" s="8"/>
      <c r="AM117" s="8"/>
      <c r="AN117" s="8"/>
      <c r="AO117" s="8"/>
      <c r="AP117" s="8"/>
      <c r="AQ117" s="8"/>
      <c r="AR117" s="8"/>
      <c r="AS117" s="8"/>
      <c r="AT117" s="8" t="s">
        <v>255</v>
      </c>
      <c r="AU117" s="8"/>
      <c r="AV117" s="8"/>
      <c r="AW117" s="8"/>
      <c r="AX117" s="8"/>
      <c r="AY117" s="8"/>
      <c r="AZ117" s="8"/>
      <c r="BA117" s="8"/>
      <c r="BB117" s="8"/>
      <c r="BC117" s="8"/>
      <c r="BD117" s="8"/>
      <c r="BE117" s="8"/>
      <c r="BF117" s="8"/>
      <c r="BG117" s="8"/>
      <c r="BH117" s="8"/>
      <c r="BI117" s="8"/>
      <c r="BJ117" s="8"/>
      <c r="BK117" s="8"/>
      <c r="BL117" s="8"/>
      <c r="BM117" s="8"/>
      <c r="BN117" s="8" t="s">
        <v>258</v>
      </c>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t="s">
        <v>254</v>
      </c>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row>
    <row r="118" spans="1:120" s="2" customFormat="1" ht="18" customHeight="1">
      <c r="A118" s="11" t="s">
        <v>1914</v>
      </c>
      <c r="B118" s="11" t="s">
        <v>2457</v>
      </c>
      <c r="C118" s="11" t="s">
        <v>2458</v>
      </c>
      <c r="D118" s="12" t="s">
        <v>265</v>
      </c>
      <c r="E118" s="12" t="s">
        <v>2459</v>
      </c>
      <c r="F118" s="12" t="s">
        <v>242</v>
      </c>
      <c r="G118" s="12" t="s">
        <v>243</v>
      </c>
      <c r="H118" s="8"/>
      <c r="I118" s="8"/>
      <c r="J118" s="22" t="s">
        <v>257</v>
      </c>
      <c r="K118" s="22"/>
      <c r="L118" s="22" t="s">
        <v>255</v>
      </c>
      <c r="M118" s="22"/>
      <c r="N118" s="22" t="s">
        <v>254</v>
      </c>
      <c r="O118" s="22"/>
      <c r="P118" s="22" t="s">
        <v>258</v>
      </c>
      <c r="Q118" s="22"/>
      <c r="R118" s="22" t="s">
        <v>256</v>
      </c>
      <c r="S118" s="22"/>
      <c r="T118" s="22"/>
      <c r="U118" s="22"/>
      <c r="V118" s="22"/>
      <c r="W118" s="22"/>
      <c r="X118" s="22"/>
      <c r="Y118" s="22"/>
      <c r="Z118" s="8" t="s">
        <v>256</v>
      </c>
      <c r="AA118" s="8"/>
      <c r="AB118" s="8" t="s">
        <v>257</v>
      </c>
      <c r="AC118" s="8"/>
      <c r="AD118" s="8" t="s">
        <v>257</v>
      </c>
      <c r="AE118" s="8"/>
      <c r="AF118" s="8" t="s">
        <v>256</v>
      </c>
      <c r="AG118" s="8"/>
      <c r="AH118" s="8" t="s">
        <v>256</v>
      </c>
      <c r="AI118" s="8"/>
      <c r="AJ118" s="8" t="s">
        <v>255</v>
      </c>
      <c r="AK118" s="8"/>
      <c r="AL118" s="8" t="s">
        <v>256</v>
      </c>
      <c r="AM118" s="8"/>
      <c r="AN118" s="8" t="s">
        <v>254</v>
      </c>
      <c r="AO118" s="8"/>
      <c r="AP118" s="8" t="s">
        <v>255</v>
      </c>
      <c r="AQ118" s="8"/>
      <c r="AR118" s="8" t="s">
        <v>256</v>
      </c>
      <c r="AS118" s="8"/>
      <c r="AT118" s="8" t="s">
        <v>256</v>
      </c>
      <c r="AU118" s="8"/>
      <c r="AV118" s="8" t="s">
        <v>256</v>
      </c>
      <c r="AW118" s="8"/>
      <c r="AX118" s="8" t="s">
        <v>256</v>
      </c>
      <c r="AY118" s="8"/>
      <c r="AZ118" s="8" t="s">
        <v>257</v>
      </c>
      <c r="BA118" s="8"/>
      <c r="BB118" s="8" t="s">
        <v>256</v>
      </c>
      <c r="BC118" s="8"/>
      <c r="BD118" s="8" t="s">
        <v>255</v>
      </c>
      <c r="BE118" s="8"/>
      <c r="BF118" s="8" t="s">
        <v>255</v>
      </c>
      <c r="BG118" s="8"/>
      <c r="BH118" s="8" t="s">
        <v>256</v>
      </c>
      <c r="BI118" s="8"/>
      <c r="BJ118" s="8" t="s">
        <v>256</v>
      </c>
      <c r="BK118" s="8"/>
      <c r="BL118" s="8" t="s">
        <v>255</v>
      </c>
      <c r="BM118" s="8"/>
      <c r="BN118" s="8" t="s">
        <v>254</v>
      </c>
      <c r="BO118" s="8"/>
      <c r="BP118" s="8" t="s">
        <v>257</v>
      </c>
      <c r="BQ118" s="8"/>
      <c r="BR118" s="8" t="s">
        <v>254</v>
      </c>
      <c r="BS118" s="8"/>
      <c r="BT118" s="8" t="s">
        <v>256</v>
      </c>
      <c r="BU118" s="8"/>
      <c r="BV118" s="8" t="s">
        <v>255</v>
      </c>
      <c r="BW118" s="8"/>
      <c r="BX118" s="8" t="s">
        <v>254</v>
      </c>
      <c r="BY118" s="8"/>
      <c r="BZ118" s="8" t="s">
        <v>256</v>
      </c>
      <c r="CA118" s="8"/>
      <c r="CB118" s="8" t="s">
        <v>258</v>
      </c>
      <c r="CC118" s="8"/>
      <c r="CD118" s="8" t="s">
        <v>256</v>
      </c>
      <c r="CE118" s="8"/>
      <c r="CF118" s="8" t="s">
        <v>255</v>
      </c>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t="s">
        <v>289</v>
      </c>
      <c r="DM118" s="8" t="s">
        <v>246</v>
      </c>
      <c r="DN118" s="8" t="s">
        <v>247</v>
      </c>
      <c r="DO118" s="8" t="s">
        <v>506</v>
      </c>
      <c r="DP118" s="8" t="s">
        <v>616</v>
      </c>
    </row>
    <row r="119" spans="1:120" s="2" customFormat="1" ht="18" customHeight="1">
      <c r="A119" s="9" t="s">
        <v>1914</v>
      </c>
      <c r="B119" s="9" t="s">
        <v>2460</v>
      </c>
      <c r="C119" s="9" t="s">
        <v>2461</v>
      </c>
      <c r="D119" s="10" t="s">
        <v>502</v>
      </c>
      <c r="E119" s="10" t="s">
        <v>2462</v>
      </c>
      <c r="F119" s="10" t="s">
        <v>242</v>
      </c>
      <c r="G119" s="10" t="s">
        <v>243</v>
      </c>
      <c r="H119" s="8"/>
      <c r="I119" s="8"/>
      <c r="J119" s="22" t="s">
        <v>257</v>
      </c>
      <c r="K119" s="22"/>
      <c r="L119" s="22" t="s">
        <v>254</v>
      </c>
      <c r="M119" s="22"/>
      <c r="N119" s="22"/>
      <c r="O119" s="22"/>
      <c r="P119" s="22"/>
      <c r="Q119" s="22"/>
      <c r="R119" s="22" t="s">
        <v>256</v>
      </c>
      <c r="S119" s="22"/>
      <c r="T119" s="22" t="s">
        <v>258</v>
      </c>
      <c r="U119" s="22"/>
      <c r="V119" s="22"/>
      <c r="W119" s="22"/>
      <c r="X119" s="22" t="s">
        <v>255</v>
      </c>
      <c r="Y119" s="22"/>
      <c r="Z119" s="8" t="s">
        <v>254</v>
      </c>
      <c r="AA119" s="8"/>
      <c r="AB119" s="8" t="s">
        <v>254</v>
      </c>
      <c r="AC119" s="8"/>
      <c r="AD119" s="8" t="s">
        <v>254</v>
      </c>
      <c r="AE119" s="8"/>
      <c r="AF119" s="8" t="s">
        <v>255</v>
      </c>
      <c r="AG119" s="8"/>
      <c r="AH119" s="8" t="s">
        <v>254</v>
      </c>
      <c r="AI119" s="8"/>
      <c r="AJ119" s="8" t="s">
        <v>254</v>
      </c>
      <c r="AK119" s="8"/>
      <c r="AL119" s="8" t="s">
        <v>255</v>
      </c>
      <c r="AM119" s="8"/>
      <c r="AN119" s="8" t="s">
        <v>254</v>
      </c>
      <c r="AO119" s="8"/>
      <c r="AP119" s="8" t="s">
        <v>255</v>
      </c>
      <c r="AQ119" s="8"/>
      <c r="AR119" s="8" t="s">
        <v>255</v>
      </c>
      <c r="AS119" s="8"/>
      <c r="AT119" s="8" t="s">
        <v>254</v>
      </c>
      <c r="AU119" s="8"/>
      <c r="AV119" s="8" t="s">
        <v>255</v>
      </c>
      <c r="AW119" s="8"/>
      <c r="AX119" s="8" t="s">
        <v>254</v>
      </c>
      <c r="AY119" s="8"/>
      <c r="AZ119" s="8" t="s">
        <v>255</v>
      </c>
      <c r="BA119" s="8"/>
      <c r="BB119" s="8" t="s">
        <v>255</v>
      </c>
      <c r="BC119" s="8"/>
      <c r="BD119" s="8"/>
      <c r="BE119" s="8"/>
      <c r="BF119" s="8"/>
      <c r="BG119" s="8"/>
      <c r="BH119" s="8"/>
      <c r="BI119" s="8"/>
      <c r="BJ119" s="8"/>
      <c r="BK119" s="8"/>
      <c r="BL119" s="8"/>
      <c r="BM119" s="8"/>
      <c r="BN119" s="8"/>
      <c r="BO119" s="8"/>
      <c r="BP119" s="8"/>
      <c r="BQ119" s="8"/>
      <c r="BR119" s="8"/>
      <c r="BS119" s="8"/>
      <c r="BT119" s="8"/>
      <c r="BU119" s="8"/>
      <c r="BV119" s="8"/>
      <c r="BW119" s="8"/>
      <c r="BX119" s="8" t="s">
        <v>255</v>
      </c>
      <c r="BY119" s="8"/>
      <c r="BZ119" s="8" t="s">
        <v>255</v>
      </c>
      <c r="CA119" s="8"/>
      <c r="CB119" s="8" t="s">
        <v>255</v>
      </c>
      <c r="CC119" s="8"/>
      <c r="CD119" s="8" t="s">
        <v>254</v>
      </c>
      <c r="CE119" s="8"/>
      <c r="CF119" s="8" t="s">
        <v>255</v>
      </c>
      <c r="CG119" s="8"/>
      <c r="CH119" s="8" t="s">
        <v>254</v>
      </c>
      <c r="CI119" s="8"/>
      <c r="CJ119" s="8" t="s">
        <v>254</v>
      </c>
      <c r="CK119" s="8"/>
      <c r="CL119" s="8" t="s">
        <v>254</v>
      </c>
      <c r="CM119" s="8"/>
      <c r="CN119" s="8" t="s">
        <v>254</v>
      </c>
      <c r="CO119" s="8"/>
      <c r="CP119" s="8" t="s">
        <v>254</v>
      </c>
      <c r="CQ119" s="8"/>
      <c r="CR119" s="8"/>
      <c r="CS119" s="8"/>
      <c r="CT119" s="8"/>
      <c r="CU119" s="8"/>
      <c r="CV119" s="8"/>
      <c r="CW119" s="8"/>
      <c r="CX119" s="8"/>
      <c r="CY119" s="8"/>
      <c r="CZ119" s="8"/>
      <c r="DA119" s="8"/>
      <c r="DB119" s="8" t="s">
        <v>254</v>
      </c>
      <c r="DC119" s="8"/>
      <c r="DD119" s="8" t="s">
        <v>255</v>
      </c>
      <c r="DE119" s="8"/>
      <c r="DF119" s="8" t="s">
        <v>254</v>
      </c>
      <c r="DG119" s="8"/>
      <c r="DH119" s="8" t="s">
        <v>254</v>
      </c>
      <c r="DI119" s="8"/>
      <c r="DJ119" s="8" t="s">
        <v>255</v>
      </c>
      <c r="DK119" s="8"/>
      <c r="DL119" s="8" t="s">
        <v>259</v>
      </c>
      <c r="DM119" s="8" t="s">
        <v>246</v>
      </c>
      <c r="DN119" s="8" t="s">
        <v>247</v>
      </c>
      <c r="DO119" s="8" t="s">
        <v>465</v>
      </c>
      <c r="DP119" s="8" t="s">
        <v>355</v>
      </c>
    </row>
    <row r="120" spans="1:120" s="2" customFormat="1" ht="18" customHeight="1">
      <c r="A120" s="11" t="s">
        <v>1914</v>
      </c>
      <c r="B120" s="11" t="s">
        <v>2463</v>
      </c>
      <c r="C120" s="11" t="s">
        <v>2464</v>
      </c>
      <c r="D120" s="12" t="s">
        <v>431</v>
      </c>
      <c r="E120" s="12" t="s">
        <v>2465</v>
      </c>
      <c r="F120" s="12" t="s">
        <v>242</v>
      </c>
      <c r="G120" s="12" t="s">
        <v>243</v>
      </c>
      <c r="H120" s="8"/>
      <c r="I120" s="8"/>
      <c r="J120" s="22"/>
      <c r="K120" s="22"/>
      <c r="L120" s="22"/>
      <c r="M120" s="22"/>
      <c r="N120" s="22"/>
      <c r="O120" s="22"/>
      <c r="P120" s="22" t="s">
        <v>254</v>
      </c>
      <c r="Q120" s="22"/>
      <c r="R120" s="22" t="s">
        <v>255</v>
      </c>
      <c r="S120" s="22"/>
      <c r="T120" s="22" t="s">
        <v>256</v>
      </c>
      <c r="U120" s="22"/>
      <c r="V120" s="22" t="s">
        <v>258</v>
      </c>
      <c r="W120" s="22"/>
      <c r="X120" s="22" t="s">
        <v>257</v>
      </c>
      <c r="Y120" s="22"/>
      <c r="Z120" s="8" t="s">
        <v>256</v>
      </c>
      <c r="AA120" s="8"/>
      <c r="AB120" s="8" t="s">
        <v>257</v>
      </c>
      <c r="AC120" s="8"/>
      <c r="AD120" s="8" t="s">
        <v>255</v>
      </c>
      <c r="AE120" s="8"/>
      <c r="AF120" s="8" t="s">
        <v>258</v>
      </c>
      <c r="AG120" s="8"/>
      <c r="AH120" s="8" t="s">
        <v>254</v>
      </c>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t="s">
        <v>255</v>
      </c>
      <c r="BO120" s="8"/>
      <c r="BP120" s="8" t="s">
        <v>256</v>
      </c>
      <c r="BQ120" s="8"/>
      <c r="BR120" s="8" t="s">
        <v>254</v>
      </c>
      <c r="BS120" s="8"/>
      <c r="BT120" s="8" t="s">
        <v>255</v>
      </c>
      <c r="BU120" s="8"/>
      <c r="BV120" s="8" t="s">
        <v>256</v>
      </c>
      <c r="BW120" s="8"/>
      <c r="BX120" s="8" t="s">
        <v>255</v>
      </c>
      <c r="BY120" s="8"/>
      <c r="BZ120" s="8" t="s">
        <v>255</v>
      </c>
      <c r="CA120" s="8"/>
      <c r="CB120" s="8" t="s">
        <v>254</v>
      </c>
      <c r="CC120" s="8"/>
      <c r="CD120" s="8" t="s">
        <v>256</v>
      </c>
      <c r="CE120" s="8"/>
      <c r="CF120" s="8" t="s">
        <v>255</v>
      </c>
      <c r="CG120" s="8"/>
      <c r="CH120" s="8" t="s">
        <v>254</v>
      </c>
      <c r="CI120" s="8"/>
      <c r="CJ120" s="8" t="s">
        <v>254</v>
      </c>
      <c r="CK120" s="8"/>
      <c r="CL120" s="8" t="s">
        <v>254</v>
      </c>
      <c r="CM120" s="8"/>
      <c r="CN120" s="8" t="s">
        <v>255</v>
      </c>
      <c r="CO120" s="8"/>
      <c r="CP120" s="8" t="s">
        <v>254</v>
      </c>
      <c r="CQ120" s="8"/>
      <c r="CR120" s="8" t="s">
        <v>256</v>
      </c>
      <c r="CS120" s="8"/>
      <c r="CT120" s="8" t="s">
        <v>254</v>
      </c>
      <c r="CU120" s="8"/>
      <c r="CV120" s="8" t="s">
        <v>255</v>
      </c>
      <c r="CW120" s="8"/>
      <c r="CX120" s="8" t="s">
        <v>254</v>
      </c>
      <c r="CY120" s="8"/>
      <c r="CZ120" s="8" t="s">
        <v>255</v>
      </c>
      <c r="DA120" s="8"/>
      <c r="DB120" s="8" t="s">
        <v>254</v>
      </c>
      <c r="DC120" s="8"/>
      <c r="DD120" s="8" t="s">
        <v>256</v>
      </c>
      <c r="DE120" s="8"/>
      <c r="DF120" s="8" t="s">
        <v>254</v>
      </c>
      <c r="DG120" s="8"/>
      <c r="DH120" s="8" t="s">
        <v>254</v>
      </c>
      <c r="DI120" s="8"/>
      <c r="DJ120" s="8" t="s">
        <v>254</v>
      </c>
      <c r="DK120" s="8"/>
      <c r="DL120" s="8"/>
      <c r="DM120" s="8"/>
      <c r="DN120" s="8"/>
      <c r="DO120" s="8"/>
      <c r="DP120" s="8"/>
    </row>
    <row r="121" spans="1:120" s="2" customFormat="1" ht="18" customHeight="1">
      <c r="A121" s="9" t="s">
        <v>1914</v>
      </c>
      <c r="B121" s="9" t="s">
        <v>2466</v>
      </c>
      <c r="C121" s="9" t="s">
        <v>2467</v>
      </c>
      <c r="D121" s="10" t="s">
        <v>431</v>
      </c>
      <c r="E121" s="10" t="s">
        <v>2468</v>
      </c>
      <c r="F121" s="10" t="s">
        <v>242</v>
      </c>
      <c r="G121" s="10" t="s">
        <v>243</v>
      </c>
      <c r="H121" s="8"/>
      <c r="I121" s="8"/>
      <c r="J121" s="22"/>
      <c r="K121" s="22"/>
      <c r="L121" s="22" t="s">
        <v>258</v>
      </c>
      <c r="M121" s="22"/>
      <c r="N121" s="22" t="s">
        <v>254</v>
      </c>
      <c r="O121" s="22"/>
      <c r="P121" s="22" t="s">
        <v>256</v>
      </c>
      <c r="Q121" s="22"/>
      <c r="R121" s="22"/>
      <c r="S121" s="22"/>
      <c r="T121" s="22" t="s">
        <v>255</v>
      </c>
      <c r="U121" s="22"/>
      <c r="V121" s="22"/>
      <c r="W121" s="22"/>
      <c r="X121" s="22" t="s">
        <v>257</v>
      </c>
      <c r="Y121" s="22"/>
      <c r="Z121" s="8" t="s">
        <v>258</v>
      </c>
      <c r="AA121" s="8" t="s">
        <v>2469</v>
      </c>
      <c r="AB121" s="8" t="s">
        <v>254</v>
      </c>
      <c r="AC121" s="8" t="s">
        <v>2470</v>
      </c>
      <c r="AD121" s="8" t="s">
        <v>257</v>
      </c>
      <c r="AE121" s="8" t="s">
        <v>2471</v>
      </c>
      <c r="AF121" s="8" t="s">
        <v>256</v>
      </c>
      <c r="AG121" s="8" t="s">
        <v>2472</v>
      </c>
      <c r="AH121" s="8" t="s">
        <v>255</v>
      </c>
      <c r="AI121" s="8" t="s">
        <v>2473</v>
      </c>
      <c r="AJ121" s="8"/>
      <c r="AK121" s="8"/>
      <c r="AL121" s="8"/>
      <c r="AM121" s="8"/>
      <c r="AN121" s="8"/>
      <c r="AO121" s="8"/>
      <c r="AP121" s="8"/>
      <c r="AQ121" s="8"/>
      <c r="AR121" s="8"/>
      <c r="AS121" s="8"/>
      <c r="AT121" s="8" t="s">
        <v>254</v>
      </c>
      <c r="AU121" s="8"/>
      <c r="AV121" s="8" t="s">
        <v>254</v>
      </c>
      <c r="AW121" s="8"/>
      <c r="AX121" s="8" t="s">
        <v>254</v>
      </c>
      <c r="AY121" s="8"/>
      <c r="AZ121" s="8" t="s">
        <v>254</v>
      </c>
      <c r="BA121" s="8"/>
      <c r="BB121" s="8" t="s">
        <v>254</v>
      </c>
      <c r="BC121" s="8"/>
      <c r="BD121" s="8" t="s">
        <v>254</v>
      </c>
      <c r="BE121" s="8"/>
      <c r="BF121" s="8" t="s">
        <v>254</v>
      </c>
      <c r="BG121" s="8"/>
      <c r="BH121" s="8" t="s">
        <v>256</v>
      </c>
      <c r="BI121" s="8"/>
      <c r="BJ121" s="8" t="s">
        <v>256</v>
      </c>
      <c r="BK121" s="8"/>
      <c r="BL121" s="8" t="s">
        <v>256</v>
      </c>
      <c r="BM121" s="8"/>
      <c r="BN121" s="8" t="s">
        <v>254</v>
      </c>
      <c r="BO121" s="8"/>
      <c r="BP121" s="8" t="s">
        <v>256</v>
      </c>
      <c r="BQ121" s="8"/>
      <c r="BR121" s="8" t="s">
        <v>255</v>
      </c>
      <c r="BS121" s="8"/>
      <c r="BT121" s="8" t="s">
        <v>257</v>
      </c>
      <c r="BU121" s="8"/>
      <c r="BV121" s="8" t="s">
        <v>256</v>
      </c>
      <c r="BW121" s="8"/>
      <c r="BX121" s="8"/>
      <c r="BY121" s="8"/>
      <c r="BZ121" s="8"/>
      <c r="CA121" s="8"/>
      <c r="CB121" s="8"/>
      <c r="CC121" s="8"/>
      <c r="CD121" s="8"/>
      <c r="CE121" s="8"/>
      <c r="CF121" s="8"/>
      <c r="CG121" s="8"/>
      <c r="CH121" s="8" t="s">
        <v>254</v>
      </c>
      <c r="CI121" s="8"/>
      <c r="CJ121" s="8" t="s">
        <v>254</v>
      </c>
      <c r="CK121" s="8"/>
      <c r="CL121" s="8" t="s">
        <v>255</v>
      </c>
      <c r="CM121" s="8"/>
      <c r="CN121" s="8" t="s">
        <v>255</v>
      </c>
      <c r="CO121" s="8"/>
      <c r="CP121" s="8" t="s">
        <v>256</v>
      </c>
      <c r="CQ121" s="8"/>
      <c r="CR121" s="8"/>
      <c r="CS121" s="8"/>
      <c r="CT121" s="8"/>
      <c r="CU121" s="8"/>
      <c r="CV121" s="8"/>
      <c r="CW121" s="8"/>
      <c r="CX121" s="8"/>
      <c r="CY121" s="8"/>
      <c r="CZ121" s="8"/>
      <c r="DA121" s="8"/>
      <c r="DB121" s="8" t="s">
        <v>256</v>
      </c>
      <c r="DC121" s="8"/>
      <c r="DD121" s="8" t="s">
        <v>254</v>
      </c>
      <c r="DE121" s="8"/>
      <c r="DF121" s="8" t="s">
        <v>254</v>
      </c>
      <c r="DG121" s="8"/>
      <c r="DH121" s="8" t="s">
        <v>254</v>
      </c>
      <c r="DI121" s="8"/>
      <c r="DJ121" s="8" t="s">
        <v>257</v>
      </c>
      <c r="DK121" s="8"/>
      <c r="DL121" s="8"/>
      <c r="DM121" s="8"/>
      <c r="DN121" s="8"/>
      <c r="DO121" s="8"/>
      <c r="DP121" s="8"/>
    </row>
    <row r="122" spans="1:120" s="2" customFormat="1" ht="18" customHeight="1">
      <c r="A122" s="11" t="s">
        <v>1914</v>
      </c>
      <c r="B122" s="11" t="s">
        <v>2474</v>
      </c>
      <c r="C122" s="11" t="s">
        <v>2475</v>
      </c>
      <c r="D122" s="12" t="s">
        <v>265</v>
      </c>
      <c r="E122" s="12" t="s">
        <v>2476</v>
      </c>
      <c r="F122" s="12" t="s">
        <v>242</v>
      </c>
      <c r="G122" s="12" t="s">
        <v>243</v>
      </c>
      <c r="H122" s="8" t="s">
        <v>2477</v>
      </c>
      <c r="I122" s="8"/>
      <c r="J122" s="22" t="s">
        <v>258</v>
      </c>
      <c r="K122" s="22"/>
      <c r="L122" s="22" t="s">
        <v>255</v>
      </c>
      <c r="M122" s="22"/>
      <c r="N122" s="22"/>
      <c r="O122" s="22"/>
      <c r="P122" s="22"/>
      <c r="Q122" s="22"/>
      <c r="R122" s="22" t="s">
        <v>257</v>
      </c>
      <c r="S122" s="22"/>
      <c r="T122" s="22" t="s">
        <v>256</v>
      </c>
      <c r="U122" s="22"/>
      <c r="V122" s="22" t="s">
        <v>254</v>
      </c>
      <c r="W122" s="22"/>
      <c r="X122" s="22"/>
      <c r="Y122" s="22"/>
      <c r="Z122" s="8" t="s">
        <v>258</v>
      </c>
      <c r="AA122" s="8"/>
      <c r="AB122" s="8" t="s">
        <v>255</v>
      </c>
      <c r="AC122" s="8"/>
      <c r="AD122" s="8" t="s">
        <v>255</v>
      </c>
      <c r="AE122" s="8"/>
      <c r="AF122" s="8" t="s">
        <v>257</v>
      </c>
      <c r="AG122" s="8"/>
      <c r="AH122" s="8" t="s">
        <v>254</v>
      </c>
      <c r="AI122" s="8"/>
      <c r="AJ122" s="8" t="s">
        <v>255</v>
      </c>
      <c r="AK122" s="8"/>
      <c r="AL122" s="8" t="s">
        <v>255</v>
      </c>
      <c r="AM122" s="8"/>
      <c r="AN122" s="8" t="s">
        <v>255</v>
      </c>
      <c r="AO122" s="8"/>
      <c r="AP122" s="8" t="s">
        <v>257</v>
      </c>
      <c r="AQ122" s="8"/>
      <c r="AR122" s="8" t="s">
        <v>254</v>
      </c>
      <c r="AS122" s="8"/>
      <c r="AT122" s="8" t="s">
        <v>254</v>
      </c>
      <c r="AU122" s="8"/>
      <c r="AV122" s="8" t="s">
        <v>256</v>
      </c>
      <c r="AW122" s="8"/>
      <c r="AX122" s="8" t="s">
        <v>254</v>
      </c>
      <c r="AY122" s="8"/>
      <c r="AZ122" s="8" t="s">
        <v>254</v>
      </c>
      <c r="BA122" s="8"/>
      <c r="BB122" s="8" t="s">
        <v>258</v>
      </c>
      <c r="BC122" s="8"/>
      <c r="BD122" s="8"/>
      <c r="BE122" s="8"/>
      <c r="BF122" s="8"/>
      <c r="BG122" s="8"/>
      <c r="BH122" s="8"/>
      <c r="BI122" s="8"/>
      <c r="BJ122" s="8"/>
      <c r="BK122" s="8"/>
      <c r="BL122" s="8"/>
      <c r="BM122" s="8"/>
      <c r="BN122" s="8"/>
      <c r="BO122" s="8"/>
      <c r="BP122" s="8"/>
      <c r="BQ122" s="8"/>
      <c r="BR122" s="8"/>
      <c r="BS122" s="8"/>
      <c r="BT122" s="8"/>
      <c r="BU122" s="8"/>
      <c r="BV122" s="8"/>
      <c r="BW122" s="8"/>
      <c r="BX122" s="8" t="s">
        <v>254</v>
      </c>
      <c r="BY122" s="8"/>
      <c r="BZ122" s="8" t="s">
        <v>254</v>
      </c>
      <c r="CA122" s="8"/>
      <c r="CB122" s="8" t="s">
        <v>254</v>
      </c>
      <c r="CC122" s="8"/>
      <c r="CD122" s="8" t="s">
        <v>254</v>
      </c>
      <c r="CE122" s="8"/>
      <c r="CF122" s="8" t="s">
        <v>254</v>
      </c>
      <c r="CG122" s="8"/>
      <c r="CH122" s="8" t="s">
        <v>254</v>
      </c>
      <c r="CI122" s="8"/>
      <c r="CJ122" s="8" t="s">
        <v>254</v>
      </c>
      <c r="CK122" s="8"/>
      <c r="CL122" s="8" t="s">
        <v>254</v>
      </c>
      <c r="CM122" s="8"/>
      <c r="CN122" s="8" t="s">
        <v>254</v>
      </c>
      <c r="CO122" s="8"/>
      <c r="CP122" s="8" t="s">
        <v>255</v>
      </c>
      <c r="CQ122" s="8"/>
      <c r="CR122" s="8" t="s">
        <v>256</v>
      </c>
      <c r="CS122" s="8"/>
      <c r="CT122" s="8" t="s">
        <v>254</v>
      </c>
      <c r="CU122" s="8"/>
      <c r="CV122" s="8" t="s">
        <v>254</v>
      </c>
      <c r="CW122" s="8"/>
      <c r="CX122" s="8" t="s">
        <v>255</v>
      </c>
      <c r="CY122" s="8"/>
      <c r="CZ122" s="8" t="s">
        <v>254</v>
      </c>
      <c r="DA122" s="8"/>
      <c r="DB122" s="8"/>
      <c r="DC122" s="8"/>
      <c r="DD122" s="8"/>
      <c r="DE122" s="8"/>
      <c r="DF122" s="8"/>
      <c r="DG122" s="8"/>
      <c r="DH122" s="8"/>
      <c r="DI122" s="8"/>
      <c r="DJ122" s="8"/>
      <c r="DK122" s="8"/>
      <c r="DL122" s="8" t="s">
        <v>267</v>
      </c>
      <c r="DM122" s="8" t="s">
        <v>246</v>
      </c>
      <c r="DN122" s="8" t="s">
        <v>269</v>
      </c>
      <c r="DO122" s="8" t="s">
        <v>2002</v>
      </c>
      <c r="DP122" s="8" t="s">
        <v>355</v>
      </c>
    </row>
    <row r="123" spans="1:120" s="2" customFormat="1" ht="18" customHeight="1">
      <c r="A123" s="9" t="s">
        <v>1914</v>
      </c>
      <c r="B123" s="9" t="s">
        <v>2478</v>
      </c>
      <c r="C123" s="9" t="s">
        <v>2479</v>
      </c>
      <c r="D123" s="10" t="s">
        <v>352</v>
      </c>
      <c r="E123" s="10" t="s">
        <v>1623</v>
      </c>
      <c r="F123" s="10" t="s">
        <v>242</v>
      </c>
      <c r="G123" s="10" t="s">
        <v>243</v>
      </c>
      <c r="H123" s="8" t="s">
        <v>2480</v>
      </c>
      <c r="I123" s="8"/>
      <c r="J123" s="22" t="s">
        <v>255</v>
      </c>
      <c r="K123" s="22"/>
      <c r="L123" s="22" t="s">
        <v>254</v>
      </c>
      <c r="M123" s="22"/>
      <c r="N123" s="22" t="s">
        <v>256</v>
      </c>
      <c r="O123" s="22"/>
      <c r="P123" s="22"/>
      <c r="Q123" s="22"/>
      <c r="R123" s="22" t="s">
        <v>257</v>
      </c>
      <c r="S123" s="22"/>
      <c r="T123" s="22" t="s">
        <v>258</v>
      </c>
      <c r="U123" s="22"/>
      <c r="V123" s="22"/>
      <c r="W123" s="22"/>
      <c r="X123" s="22"/>
      <c r="Y123" s="22"/>
      <c r="Z123" s="8" t="s">
        <v>257</v>
      </c>
      <c r="AA123" s="8" t="s">
        <v>2481</v>
      </c>
      <c r="AB123" s="8" t="s">
        <v>258</v>
      </c>
      <c r="AC123" s="8" t="s">
        <v>2482</v>
      </c>
      <c r="AD123" s="8" t="s">
        <v>254</v>
      </c>
      <c r="AE123" s="8" t="s">
        <v>2483</v>
      </c>
      <c r="AF123" s="8" t="s">
        <v>254</v>
      </c>
      <c r="AG123" s="8" t="s">
        <v>2484</v>
      </c>
      <c r="AH123" s="8" t="s">
        <v>258</v>
      </c>
      <c r="AI123" s="8" t="s">
        <v>2485</v>
      </c>
      <c r="AJ123" s="8" t="s">
        <v>256</v>
      </c>
      <c r="AK123" s="8"/>
      <c r="AL123" s="8" t="s">
        <v>254</v>
      </c>
      <c r="AM123" s="8"/>
      <c r="AN123" s="8" t="s">
        <v>258</v>
      </c>
      <c r="AO123" s="8"/>
      <c r="AP123" s="8" t="s">
        <v>254</v>
      </c>
      <c r="AQ123" s="8"/>
      <c r="AR123" s="8" t="s">
        <v>254</v>
      </c>
      <c r="AS123" s="8"/>
      <c r="AT123" s="8" t="s">
        <v>254</v>
      </c>
      <c r="AU123" s="8"/>
      <c r="AV123" s="8" t="s">
        <v>255</v>
      </c>
      <c r="AW123" s="8"/>
      <c r="AX123" s="8" t="s">
        <v>254</v>
      </c>
      <c r="AY123" s="8"/>
      <c r="AZ123" s="8" t="s">
        <v>254</v>
      </c>
      <c r="BA123" s="8"/>
      <c r="BB123" s="8" t="s">
        <v>254</v>
      </c>
      <c r="BC123" s="8"/>
      <c r="BD123" s="8" t="s">
        <v>256</v>
      </c>
      <c r="BE123" s="8"/>
      <c r="BF123" s="8" t="s">
        <v>254</v>
      </c>
      <c r="BG123" s="8"/>
      <c r="BH123" s="8" t="s">
        <v>257</v>
      </c>
      <c r="BI123" s="8"/>
      <c r="BJ123" s="8" t="s">
        <v>256</v>
      </c>
      <c r="BK123" s="8"/>
      <c r="BL123" s="8" t="s">
        <v>256</v>
      </c>
      <c r="BM123" s="8"/>
      <c r="BN123" s="8"/>
      <c r="BO123" s="8"/>
      <c r="BP123" s="8"/>
      <c r="BQ123" s="8"/>
      <c r="BR123" s="8"/>
      <c r="BS123" s="8"/>
      <c r="BT123" s="8"/>
      <c r="BU123" s="8"/>
      <c r="BV123" s="8"/>
      <c r="BW123" s="8"/>
      <c r="BX123" s="8" t="s">
        <v>255</v>
      </c>
      <c r="BY123" s="8"/>
      <c r="BZ123" s="8" t="s">
        <v>258</v>
      </c>
      <c r="CA123" s="8"/>
      <c r="CB123" s="8" t="s">
        <v>256</v>
      </c>
      <c r="CC123" s="8"/>
      <c r="CD123" s="8" t="s">
        <v>256</v>
      </c>
      <c r="CE123" s="8"/>
      <c r="CF123" s="8" t="s">
        <v>254</v>
      </c>
      <c r="CG123" s="8"/>
      <c r="CH123" s="8" t="s">
        <v>254</v>
      </c>
      <c r="CI123" s="8"/>
      <c r="CJ123" s="8" t="s">
        <v>254</v>
      </c>
      <c r="CK123" s="8"/>
      <c r="CL123" s="8" t="s">
        <v>254</v>
      </c>
      <c r="CM123" s="8"/>
      <c r="CN123" s="8" t="s">
        <v>254</v>
      </c>
      <c r="CO123" s="8"/>
      <c r="CP123" s="8" t="s">
        <v>254</v>
      </c>
      <c r="CQ123" s="8"/>
      <c r="CR123" s="8"/>
      <c r="CS123" s="8"/>
      <c r="CT123" s="8"/>
      <c r="CU123" s="8"/>
      <c r="CV123" s="8"/>
      <c r="CW123" s="8"/>
      <c r="CX123" s="8"/>
      <c r="CY123" s="8"/>
      <c r="CZ123" s="8"/>
      <c r="DA123" s="8"/>
      <c r="DB123" s="8"/>
      <c r="DC123" s="8"/>
      <c r="DD123" s="8"/>
      <c r="DE123" s="8"/>
      <c r="DF123" s="8"/>
      <c r="DG123" s="8"/>
      <c r="DH123" s="8"/>
      <c r="DI123" s="8"/>
      <c r="DJ123" s="8"/>
      <c r="DK123" s="8"/>
      <c r="DL123" s="8" t="s">
        <v>332</v>
      </c>
      <c r="DM123" s="8" t="s">
        <v>246</v>
      </c>
      <c r="DN123" s="8" t="s">
        <v>679</v>
      </c>
      <c r="DO123" s="8" t="s">
        <v>291</v>
      </c>
      <c r="DP123" s="8" t="s">
        <v>282</v>
      </c>
    </row>
    <row r="124" spans="1:120" s="2" customFormat="1" ht="18" customHeight="1">
      <c r="A124" s="11" t="s">
        <v>1914</v>
      </c>
      <c r="B124" s="11" t="s">
        <v>2486</v>
      </c>
      <c r="C124" s="11" t="s">
        <v>2487</v>
      </c>
      <c r="D124" s="12" t="s">
        <v>431</v>
      </c>
      <c r="E124" s="12" t="s">
        <v>2488</v>
      </c>
      <c r="F124" s="12" t="s">
        <v>258</v>
      </c>
      <c r="G124" s="12" t="s">
        <v>300</v>
      </c>
      <c r="H124" s="8"/>
      <c r="I124" s="8"/>
      <c r="J124" s="22" t="s">
        <v>258</v>
      </c>
      <c r="K124" s="22"/>
      <c r="L124" s="22" t="s">
        <v>255</v>
      </c>
      <c r="M124" s="22"/>
      <c r="N124" s="22"/>
      <c r="O124" s="22"/>
      <c r="P124" s="22"/>
      <c r="Q124" s="22"/>
      <c r="R124" s="22"/>
      <c r="S124" s="22"/>
      <c r="T124" s="22" t="s">
        <v>257</v>
      </c>
      <c r="U124" s="22"/>
      <c r="V124" s="22" t="s">
        <v>256</v>
      </c>
      <c r="W124" s="22"/>
      <c r="X124" s="22" t="s">
        <v>254</v>
      </c>
      <c r="Y124" s="22"/>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row>
    <row r="125" spans="1:120" s="2" customFormat="1" ht="18" customHeight="1">
      <c r="A125" s="9" t="s">
        <v>1914</v>
      </c>
      <c r="B125" s="9" t="s">
        <v>2489</v>
      </c>
      <c r="C125" s="9" t="s">
        <v>2490</v>
      </c>
      <c r="D125" s="10" t="s">
        <v>502</v>
      </c>
      <c r="E125" s="10" t="s">
        <v>2491</v>
      </c>
      <c r="F125" s="10" t="s">
        <v>242</v>
      </c>
      <c r="G125" s="10" t="s">
        <v>243</v>
      </c>
      <c r="H125" s="8"/>
      <c r="I125" s="8"/>
      <c r="J125" s="22" t="s">
        <v>256</v>
      </c>
      <c r="K125" s="22"/>
      <c r="L125" s="22" t="s">
        <v>255</v>
      </c>
      <c r="M125" s="22"/>
      <c r="N125" s="22"/>
      <c r="O125" s="22"/>
      <c r="P125" s="22" t="s">
        <v>257</v>
      </c>
      <c r="Q125" s="22"/>
      <c r="R125" s="22"/>
      <c r="S125" s="22"/>
      <c r="T125" s="22" t="s">
        <v>258</v>
      </c>
      <c r="U125" s="22"/>
      <c r="V125" s="22"/>
      <c r="W125" s="22"/>
      <c r="X125" s="22" t="s">
        <v>254</v>
      </c>
      <c r="Y125" s="22"/>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row>
    <row r="126" spans="1:120" s="2" customFormat="1" ht="18" customHeight="1">
      <c r="A126" s="11" t="s">
        <v>1914</v>
      </c>
      <c r="B126" s="11" t="s">
        <v>2492</v>
      </c>
      <c r="C126" s="11" t="s">
        <v>2493</v>
      </c>
      <c r="D126" s="12" t="s">
        <v>894</v>
      </c>
      <c r="E126" s="12" t="s">
        <v>2494</v>
      </c>
      <c r="F126" s="12" t="s">
        <v>242</v>
      </c>
      <c r="G126" s="12" t="s">
        <v>243</v>
      </c>
      <c r="H126" s="8"/>
      <c r="I126" s="8"/>
      <c r="J126" s="22" t="s">
        <v>256</v>
      </c>
      <c r="K126" s="22"/>
      <c r="L126" s="22" t="s">
        <v>255</v>
      </c>
      <c r="M126" s="22"/>
      <c r="N126" s="22" t="s">
        <v>254</v>
      </c>
      <c r="O126" s="22"/>
      <c r="P126" s="22"/>
      <c r="Q126" s="22"/>
      <c r="R126" s="22" t="s">
        <v>257</v>
      </c>
      <c r="S126" s="22"/>
      <c r="T126" s="22" t="s">
        <v>258</v>
      </c>
      <c r="U126" s="22"/>
      <c r="V126" s="22"/>
      <c r="W126" s="22"/>
      <c r="X126" s="22"/>
      <c r="Y126" s="22"/>
      <c r="Z126" s="8" t="s">
        <v>258</v>
      </c>
      <c r="AA126" s="8"/>
      <c r="AB126" s="8"/>
      <c r="AC126" s="8"/>
      <c r="AD126" s="8" t="s">
        <v>256</v>
      </c>
      <c r="AE126" s="8"/>
      <c r="AF126" s="8" t="s">
        <v>254</v>
      </c>
      <c r="AG126" s="8"/>
      <c r="AH126" s="8" t="s">
        <v>258</v>
      </c>
      <c r="AI126" s="8"/>
      <c r="AJ126" s="8" t="s">
        <v>256</v>
      </c>
      <c r="AK126" s="8"/>
      <c r="AL126" s="8" t="s">
        <v>256</v>
      </c>
      <c r="AM126" s="8"/>
      <c r="AN126" s="8" t="s">
        <v>256</v>
      </c>
      <c r="AO126" s="8"/>
      <c r="AP126" s="8" t="s">
        <v>256</v>
      </c>
      <c r="AQ126" s="8"/>
      <c r="AR126" s="8" t="s">
        <v>256</v>
      </c>
      <c r="AS126" s="8"/>
      <c r="AT126" s="8" t="s">
        <v>254</v>
      </c>
      <c r="AU126" s="8"/>
      <c r="AV126" s="8" t="s">
        <v>254</v>
      </c>
      <c r="AW126" s="8"/>
      <c r="AX126" s="8" t="s">
        <v>256</v>
      </c>
      <c r="AY126" s="8"/>
      <c r="AZ126" s="8" t="s">
        <v>256</v>
      </c>
      <c r="BA126" s="8"/>
      <c r="BB126" s="8" t="s">
        <v>255</v>
      </c>
      <c r="BC126" s="8"/>
      <c r="BD126" s="8" t="s">
        <v>257</v>
      </c>
      <c r="BE126" s="8"/>
      <c r="BF126" s="8" t="s">
        <v>254</v>
      </c>
      <c r="BG126" s="8"/>
      <c r="BH126" s="8" t="s">
        <v>257</v>
      </c>
      <c r="BI126" s="8"/>
      <c r="BJ126" s="8" t="s">
        <v>257</v>
      </c>
      <c r="BK126" s="8"/>
      <c r="BL126" s="8" t="s">
        <v>257</v>
      </c>
      <c r="BM126" s="8"/>
      <c r="BN126" s="8"/>
      <c r="BO126" s="8"/>
      <c r="BP126" s="8"/>
      <c r="BQ126" s="8"/>
      <c r="BR126" s="8"/>
      <c r="BS126" s="8"/>
      <c r="BT126" s="8"/>
      <c r="BU126" s="8"/>
      <c r="BV126" s="8"/>
      <c r="BW126" s="8"/>
      <c r="BX126" s="8" t="s">
        <v>254</v>
      </c>
      <c r="BY126" s="8"/>
      <c r="BZ126" s="8" t="s">
        <v>258</v>
      </c>
      <c r="CA126" s="8"/>
      <c r="CB126" s="8" t="s">
        <v>254</v>
      </c>
      <c r="CC126" s="8"/>
      <c r="CD126" s="8" t="s">
        <v>255</v>
      </c>
      <c r="CE126" s="8"/>
      <c r="CF126" s="8" t="s">
        <v>254</v>
      </c>
      <c r="CG126" s="8"/>
      <c r="CH126" s="8" t="s">
        <v>254</v>
      </c>
      <c r="CI126" s="8"/>
      <c r="CJ126" s="8" t="s">
        <v>254</v>
      </c>
      <c r="CK126" s="8"/>
      <c r="CL126" s="8" t="s">
        <v>254</v>
      </c>
      <c r="CM126" s="8"/>
      <c r="CN126" s="8" t="s">
        <v>255</v>
      </c>
      <c r="CO126" s="8"/>
      <c r="CP126" s="8" t="s">
        <v>254</v>
      </c>
      <c r="CQ126" s="8"/>
      <c r="CR126" s="8"/>
      <c r="CS126" s="8"/>
      <c r="CT126" s="8"/>
      <c r="CU126" s="8"/>
      <c r="CV126" s="8"/>
      <c r="CW126" s="8"/>
      <c r="CX126" s="8"/>
      <c r="CY126" s="8"/>
      <c r="CZ126" s="8"/>
      <c r="DA126" s="8"/>
      <c r="DB126" s="8"/>
      <c r="DC126" s="8"/>
      <c r="DD126" s="8"/>
      <c r="DE126" s="8"/>
      <c r="DF126" s="8"/>
      <c r="DG126" s="8"/>
      <c r="DH126" s="8"/>
      <c r="DI126" s="8"/>
      <c r="DJ126" s="8"/>
      <c r="DK126" s="8"/>
      <c r="DL126" s="8" t="s">
        <v>332</v>
      </c>
      <c r="DM126" s="8" t="s">
        <v>246</v>
      </c>
      <c r="DN126" s="8" t="s">
        <v>679</v>
      </c>
      <c r="DO126" s="8" t="s">
        <v>310</v>
      </c>
      <c r="DP126" s="8" t="s">
        <v>355</v>
      </c>
    </row>
    <row r="127" spans="1:120" s="2" customFormat="1" ht="18" customHeight="1">
      <c r="A127" s="9" t="s">
        <v>1914</v>
      </c>
      <c r="B127" s="9" t="s">
        <v>2495</v>
      </c>
      <c r="C127" s="9" t="s">
        <v>2496</v>
      </c>
      <c r="D127" s="10" t="s">
        <v>265</v>
      </c>
      <c r="E127" s="10" t="s">
        <v>2497</v>
      </c>
      <c r="F127" s="10" t="s">
        <v>242</v>
      </c>
      <c r="G127" s="10" t="s">
        <v>243</v>
      </c>
      <c r="H127" s="8"/>
      <c r="I127" s="8"/>
      <c r="J127" s="22"/>
      <c r="K127" s="22"/>
      <c r="L127" s="22"/>
      <c r="M127" s="22" t="s">
        <v>2498</v>
      </c>
      <c r="N127" s="22"/>
      <c r="O127" s="22"/>
      <c r="P127" s="22"/>
      <c r="Q127" s="22"/>
      <c r="R127" s="22"/>
      <c r="S127" s="22"/>
      <c r="T127" s="22"/>
      <c r="U127" s="22"/>
      <c r="V127" s="22"/>
      <c r="W127" s="22"/>
      <c r="X127" s="22"/>
      <c r="Y127" s="22"/>
      <c r="Z127" s="8" t="s">
        <v>255</v>
      </c>
      <c r="AA127" s="8"/>
      <c r="AB127" s="8" t="s">
        <v>254</v>
      </c>
      <c r="AC127" s="8"/>
      <c r="AD127" s="8" t="s">
        <v>257</v>
      </c>
      <c r="AE127" s="8"/>
      <c r="AF127" s="8" t="s">
        <v>255</v>
      </c>
      <c r="AG127" s="8"/>
      <c r="AH127" s="8" t="s">
        <v>255</v>
      </c>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row>
    <row r="128" spans="1:120" s="2" customFormat="1" ht="18" customHeight="1">
      <c r="A128" s="11" t="s">
        <v>1914</v>
      </c>
      <c r="B128" s="11" t="s">
        <v>2499</v>
      </c>
      <c r="C128" s="11" t="s">
        <v>2500</v>
      </c>
      <c r="D128" s="12" t="s">
        <v>352</v>
      </c>
      <c r="E128" s="12" t="s">
        <v>2501</v>
      </c>
      <c r="F128" s="12" t="s">
        <v>242</v>
      </c>
      <c r="G128" s="12" t="s">
        <v>243</v>
      </c>
      <c r="H128" s="8" t="s">
        <v>2502</v>
      </c>
      <c r="I128" s="8"/>
      <c r="J128" s="22"/>
      <c r="K128" s="22"/>
      <c r="L128" s="22"/>
      <c r="M128" s="22"/>
      <c r="N128" s="22" t="s">
        <v>254</v>
      </c>
      <c r="O128" s="22"/>
      <c r="P128" s="22"/>
      <c r="Q128" s="22"/>
      <c r="R128" s="22" t="s">
        <v>255</v>
      </c>
      <c r="S128" s="22" t="s">
        <v>2503</v>
      </c>
      <c r="T128" s="22" t="s">
        <v>257</v>
      </c>
      <c r="U128" s="22"/>
      <c r="V128" s="22" t="s">
        <v>256</v>
      </c>
      <c r="W128" s="22"/>
      <c r="X128" s="22" t="s">
        <v>258</v>
      </c>
      <c r="Y128" s="22" t="s">
        <v>2504</v>
      </c>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t="s">
        <v>256</v>
      </c>
      <c r="BE128" s="8"/>
      <c r="BF128" s="8" t="s">
        <v>255</v>
      </c>
      <c r="BG128" s="8"/>
      <c r="BH128" s="8" t="s">
        <v>257</v>
      </c>
      <c r="BI128" s="8"/>
      <c r="BJ128" s="8" t="s">
        <v>256</v>
      </c>
      <c r="BK128" s="8"/>
      <c r="BL128" s="8" t="s">
        <v>258</v>
      </c>
      <c r="BM128" s="8"/>
      <c r="BN128" s="8"/>
      <c r="BO128" s="8"/>
      <c r="BP128" s="8"/>
      <c r="BQ128" s="8"/>
      <c r="BR128" s="8"/>
      <c r="BS128" s="8"/>
      <c r="BT128" s="8"/>
      <c r="BU128" s="8"/>
      <c r="BV128" s="8"/>
      <c r="BW128" s="8"/>
      <c r="BX128" s="8" t="s">
        <v>258</v>
      </c>
      <c r="BY128" s="8"/>
      <c r="BZ128" s="8" t="s">
        <v>258</v>
      </c>
      <c r="CA128" s="8"/>
      <c r="CB128" s="8" t="s">
        <v>254</v>
      </c>
      <c r="CC128" s="8" t="s">
        <v>2505</v>
      </c>
      <c r="CD128" s="8" t="s">
        <v>258</v>
      </c>
      <c r="CE128" s="8"/>
      <c r="CF128" s="8" t="s">
        <v>258</v>
      </c>
      <c r="CG128" s="8"/>
      <c r="CH128" s="8" t="s">
        <v>254</v>
      </c>
      <c r="CI128" s="8"/>
      <c r="CJ128" s="8" t="s">
        <v>254</v>
      </c>
      <c r="CK128" s="8"/>
      <c r="CL128" s="8" t="s">
        <v>255</v>
      </c>
      <c r="CM128" s="8"/>
      <c r="CN128" s="8" t="s">
        <v>254</v>
      </c>
      <c r="CO128" s="8"/>
      <c r="CP128" s="8" t="s">
        <v>254</v>
      </c>
      <c r="CQ128" s="8"/>
      <c r="CR128" s="8" t="s">
        <v>257</v>
      </c>
      <c r="CS128" s="8"/>
      <c r="CT128" s="8" t="s">
        <v>255</v>
      </c>
      <c r="CU128" s="8"/>
      <c r="CV128" s="8" t="s">
        <v>255</v>
      </c>
      <c r="CW128" s="8"/>
      <c r="CX128" s="8" t="s">
        <v>255</v>
      </c>
      <c r="CY128" s="8"/>
      <c r="CZ128" s="8" t="s">
        <v>254</v>
      </c>
      <c r="DA128" s="8"/>
      <c r="DB128" s="8" t="s">
        <v>258</v>
      </c>
      <c r="DC128" s="8"/>
      <c r="DD128" s="8" t="s">
        <v>255</v>
      </c>
      <c r="DE128" s="8"/>
      <c r="DF128" s="8" t="s">
        <v>255</v>
      </c>
      <c r="DG128" s="8"/>
      <c r="DH128" s="8" t="s">
        <v>254</v>
      </c>
      <c r="DI128" s="8" t="s">
        <v>2506</v>
      </c>
      <c r="DJ128" s="8" t="s">
        <v>257</v>
      </c>
      <c r="DK128" s="8"/>
      <c r="DL128" s="8" t="s">
        <v>365</v>
      </c>
      <c r="DM128" s="8" t="s">
        <v>246</v>
      </c>
      <c r="DN128" s="8" t="s">
        <v>247</v>
      </c>
      <c r="DO128" s="8" t="s">
        <v>1913</v>
      </c>
      <c r="DP128" s="8" t="s">
        <v>743</v>
      </c>
    </row>
    <row r="129" spans="1:120" s="2" customFormat="1" ht="18" customHeight="1">
      <c r="A129" s="9" t="s">
        <v>1914</v>
      </c>
      <c r="B129" s="9" t="s">
        <v>2507</v>
      </c>
      <c r="C129" s="9" t="s">
        <v>2508</v>
      </c>
      <c r="D129" s="10" t="s">
        <v>252</v>
      </c>
      <c r="E129" s="10" t="s">
        <v>324</v>
      </c>
      <c r="F129" s="10" t="s">
        <v>242</v>
      </c>
      <c r="G129" s="10" t="s">
        <v>243</v>
      </c>
      <c r="H129" s="8" t="s">
        <v>2509</v>
      </c>
      <c r="I129" s="8"/>
      <c r="J129" s="22"/>
      <c r="K129" s="22"/>
      <c r="L129" s="22"/>
      <c r="M129" s="22"/>
      <c r="N129" s="22" t="s">
        <v>256</v>
      </c>
      <c r="O129" s="22"/>
      <c r="P129" s="22" t="s">
        <v>254</v>
      </c>
      <c r="Q129" s="22"/>
      <c r="R129" s="22" t="s">
        <v>257</v>
      </c>
      <c r="S129" s="22"/>
      <c r="T129" s="22" t="s">
        <v>258</v>
      </c>
      <c r="U129" s="22"/>
      <c r="V129" s="22" t="s">
        <v>255</v>
      </c>
      <c r="W129" s="22"/>
      <c r="X129" s="22"/>
      <c r="Y129" s="22"/>
      <c r="Z129" s="8" t="s">
        <v>255</v>
      </c>
      <c r="AA129" s="8"/>
      <c r="AB129" s="8" t="s">
        <v>255</v>
      </c>
      <c r="AC129" s="8"/>
      <c r="AD129" s="8" t="s">
        <v>254</v>
      </c>
      <c r="AE129" s="8"/>
      <c r="AF129" s="8" t="s">
        <v>256</v>
      </c>
      <c r="AG129" s="8"/>
      <c r="AH129" s="8" t="s">
        <v>256</v>
      </c>
      <c r="AI129" s="8"/>
      <c r="AJ129" s="8"/>
      <c r="AK129" s="8"/>
      <c r="AL129" s="8"/>
      <c r="AM129" s="8"/>
      <c r="AN129" s="8"/>
      <c r="AO129" s="8"/>
      <c r="AP129" s="8"/>
      <c r="AQ129" s="8"/>
      <c r="AR129" s="8"/>
      <c r="AS129" s="8"/>
      <c r="AT129" s="8"/>
      <c r="AU129" s="8"/>
      <c r="AV129" s="8"/>
      <c r="AW129" s="8"/>
      <c r="AX129" s="8"/>
      <c r="AY129" s="8"/>
      <c r="AZ129" s="8"/>
      <c r="BA129" s="8"/>
      <c r="BB129" s="8"/>
      <c r="BC129" s="8"/>
      <c r="BD129" s="8" t="s">
        <v>255</v>
      </c>
      <c r="BE129" s="8"/>
      <c r="BF129" s="8" t="s">
        <v>254</v>
      </c>
      <c r="BG129" s="8"/>
      <c r="BH129" s="8" t="s">
        <v>255</v>
      </c>
      <c r="BI129" s="8"/>
      <c r="BJ129" s="8" t="s">
        <v>254</v>
      </c>
      <c r="BK129" s="8"/>
      <c r="BL129" s="8" t="s">
        <v>256</v>
      </c>
      <c r="BM129" s="8"/>
      <c r="BN129" s="8" t="s">
        <v>255</v>
      </c>
      <c r="BO129" s="8"/>
      <c r="BP129" s="8" t="s">
        <v>256</v>
      </c>
      <c r="BQ129" s="8"/>
      <c r="BR129" s="8" t="s">
        <v>254</v>
      </c>
      <c r="BS129" s="8"/>
      <c r="BT129" s="8" t="s">
        <v>254</v>
      </c>
      <c r="BU129" s="8"/>
      <c r="BV129" s="8" t="s">
        <v>256</v>
      </c>
      <c r="BW129" s="8"/>
      <c r="BX129" s="8" t="s">
        <v>254</v>
      </c>
      <c r="BY129" s="8"/>
      <c r="BZ129" s="8" t="s">
        <v>257</v>
      </c>
      <c r="CA129" s="8"/>
      <c r="CB129" s="8" t="s">
        <v>255</v>
      </c>
      <c r="CC129" s="8"/>
      <c r="CD129" s="8" t="s">
        <v>255</v>
      </c>
      <c r="CE129" s="8"/>
      <c r="CF129" s="8" t="s">
        <v>256</v>
      </c>
      <c r="CG129" s="8"/>
      <c r="CH129" s="8" t="s">
        <v>254</v>
      </c>
      <c r="CI129" s="8"/>
      <c r="CJ129" s="8" t="s">
        <v>255</v>
      </c>
      <c r="CK129" s="8"/>
      <c r="CL129" s="8" t="s">
        <v>256</v>
      </c>
      <c r="CM129" s="8"/>
      <c r="CN129" s="8" t="s">
        <v>257</v>
      </c>
      <c r="CO129" s="8"/>
      <c r="CP129" s="8" t="s">
        <v>254</v>
      </c>
      <c r="CQ129" s="8"/>
      <c r="CR129" s="8" t="s">
        <v>256</v>
      </c>
      <c r="CS129" s="8"/>
      <c r="CT129" s="8" t="s">
        <v>255</v>
      </c>
      <c r="CU129" s="8"/>
      <c r="CV129" s="8" t="s">
        <v>254</v>
      </c>
      <c r="CW129" s="8"/>
      <c r="CX129" s="8" t="s">
        <v>255</v>
      </c>
      <c r="CY129" s="8"/>
      <c r="CZ129" s="8" t="s">
        <v>254</v>
      </c>
      <c r="DA129" s="8"/>
      <c r="DB129" s="8"/>
      <c r="DC129" s="8"/>
      <c r="DD129" s="8"/>
      <c r="DE129" s="8"/>
      <c r="DF129" s="8"/>
      <c r="DG129" s="8"/>
      <c r="DH129" s="8"/>
      <c r="DI129" s="8"/>
      <c r="DJ129" s="8"/>
      <c r="DK129" s="8"/>
      <c r="DL129" s="8" t="s">
        <v>289</v>
      </c>
      <c r="DM129" s="8" t="s">
        <v>246</v>
      </c>
      <c r="DN129" s="8" t="s">
        <v>247</v>
      </c>
      <c r="DO129" s="8" t="s">
        <v>465</v>
      </c>
      <c r="DP129" s="8" t="s">
        <v>616</v>
      </c>
    </row>
    <row r="130" spans="1:120" s="2" customFormat="1" ht="18" customHeight="1">
      <c r="A130" s="11" t="s">
        <v>1914</v>
      </c>
      <c r="B130" s="11" t="s">
        <v>2510</v>
      </c>
      <c r="C130" s="11" t="s">
        <v>2511</v>
      </c>
      <c r="D130" s="12" t="s">
        <v>502</v>
      </c>
      <c r="E130" s="12" t="s">
        <v>2512</v>
      </c>
      <c r="F130" s="12" t="s">
        <v>242</v>
      </c>
      <c r="G130" s="12" t="s">
        <v>243</v>
      </c>
      <c r="H130" s="8"/>
      <c r="I130" s="8"/>
      <c r="J130" s="22" t="s">
        <v>254</v>
      </c>
      <c r="K130" s="22"/>
      <c r="L130" s="22"/>
      <c r="M130" s="22"/>
      <c r="N130" s="22" t="s">
        <v>255</v>
      </c>
      <c r="O130" s="22"/>
      <c r="P130" s="22"/>
      <c r="Q130" s="22"/>
      <c r="R130" s="22" t="s">
        <v>258</v>
      </c>
      <c r="S130" s="22"/>
      <c r="T130" s="22" t="s">
        <v>256</v>
      </c>
      <c r="U130" s="22"/>
      <c r="V130" s="22"/>
      <c r="W130" s="22"/>
      <c r="X130" s="22" t="s">
        <v>257</v>
      </c>
      <c r="Y130" s="22"/>
      <c r="Z130" s="8" t="s">
        <v>257</v>
      </c>
      <c r="AA130" s="8"/>
      <c r="AB130" s="8" t="s">
        <v>254</v>
      </c>
      <c r="AC130" s="8"/>
      <c r="AD130" s="8" t="s">
        <v>255</v>
      </c>
      <c r="AE130" s="8"/>
      <c r="AF130" s="8" t="s">
        <v>256</v>
      </c>
      <c r="AG130" s="8"/>
      <c r="AH130" s="8" t="s">
        <v>258</v>
      </c>
      <c r="AI130" s="8"/>
      <c r="AJ130" s="8" t="s">
        <v>254</v>
      </c>
      <c r="AK130" s="8"/>
      <c r="AL130" s="8" t="s">
        <v>255</v>
      </c>
      <c r="AM130" s="8"/>
      <c r="AN130" s="8" t="s">
        <v>254</v>
      </c>
      <c r="AO130" s="8"/>
      <c r="AP130" s="8" t="s">
        <v>255</v>
      </c>
      <c r="AQ130" s="8"/>
      <c r="AR130" s="8" t="s">
        <v>254</v>
      </c>
      <c r="AS130" s="8"/>
      <c r="AT130" s="8"/>
      <c r="AU130" s="8"/>
      <c r="AV130" s="8"/>
      <c r="AW130" s="8"/>
      <c r="AX130" s="8"/>
      <c r="AY130" s="8"/>
      <c r="AZ130" s="8"/>
      <c r="BA130" s="8"/>
      <c r="BB130" s="8"/>
      <c r="BC130" s="8"/>
      <c r="BD130" s="8" t="s">
        <v>254</v>
      </c>
      <c r="BE130" s="8"/>
      <c r="BF130" s="8" t="s">
        <v>254</v>
      </c>
      <c r="BG130" s="8"/>
      <c r="BH130" s="8" t="s">
        <v>255</v>
      </c>
      <c r="BI130" s="8"/>
      <c r="BJ130" s="8" t="s">
        <v>254</v>
      </c>
      <c r="BK130" s="8"/>
      <c r="BL130" s="8" t="s">
        <v>255</v>
      </c>
      <c r="BM130" s="8"/>
      <c r="BN130" s="8"/>
      <c r="BO130" s="8"/>
      <c r="BP130" s="8"/>
      <c r="BQ130" s="8"/>
      <c r="BR130" s="8"/>
      <c r="BS130" s="8"/>
      <c r="BT130" s="8"/>
      <c r="BU130" s="8"/>
      <c r="BV130" s="8"/>
      <c r="BW130" s="8"/>
      <c r="BX130" s="8" t="s">
        <v>254</v>
      </c>
      <c r="BY130" s="8"/>
      <c r="BZ130" s="8" t="s">
        <v>254</v>
      </c>
      <c r="CA130" s="8"/>
      <c r="CB130" s="8" t="s">
        <v>254</v>
      </c>
      <c r="CC130" s="8"/>
      <c r="CD130" s="8" t="s">
        <v>254</v>
      </c>
      <c r="CE130" s="8"/>
      <c r="CF130" s="8" t="s">
        <v>254</v>
      </c>
      <c r="CG130" s="8"/>
      <c r="CH130" s="8" t="s">
        <v>254</v>
      </c>
      <c r="CI130" s="8"/>
      <c r="CJ130" s="8" t="s">
        <v>254</v>
      </c>
      <c r="CK130" s="8"/>
      <c r="CL130" s="8" t="s">
        <v>254</v>
      </c>
      <c r="CM130" s="8"/>
      <c r="CN130" s="8" t="s">
        <v>254</v>
      </c>
      <c r="CO130" s="8"/>
      <c r="CP130" s="8" t="s">
        <v>254</v>
      </c>
      <c r="CQ130" s="8"/>
      <c r="CR130" s="8"/>
      <c r="CS130" s="8"/>
      <c r="CT130" s="8"/>
      <c r="CU130" s="8"/>
      <c r="CV130" s="8"/>
      <c r="CW130" s="8"/>
      <c r="CX130" s="8"/>
      <c r="CY130" s="8"/>
      <c r="CZ130" s="8"/>
      <c r="DA130" s="8"/>
      <c r="DB130" s="8" t="s">
        <v>254</v>
      </c>
      <c r="DC130" s="8"/>
      <c r="DD130" s="8" t="s">
        <v>254</v>
      </c>
      <c r="DE130" s="8"/>
      <c r="DF130" s="8" t="s">
        <v>254</v>
      </c>
      <c r="DG130" s="8"/>
      <c r="DH130" s="8" t="s">
        <v>254</v>
      </c>
      <c r="DI130" s="8"/>
      <c r="DJ130" s="8" t="s">
        <v>256</v>
      </c>
      <c r="DK130" s="8"/>
      <c r="DL130" s="8" t="s">
        <v>365</v>
      </c>
      <c r="DM130" s="8" t="s">
        <v>246</v>
      </c>
      <c r="DN130" s="8" t="s">
        <v>247</v>
      </c>
      <c r="DO130" s="8" t="s">
        <v>310</v>
      </c>
      <c r="DP130" s="8" t="s">
        <v>602</v>
      </c>
    </row>
    <row r="131" spans="1:120" s="2" customFormat="1" ht="18" customHeight="1">
      <c r="A131" s="9" t="s">
        <v>1914</v>
      </c>
      <c r="B131" s="9" t="s">
        <v>2513</v>
      </c>
      <c r="C131" s="9" t="s">
        <v>2514</v>
      </c>
      <c r="D131" s="10" t="s">
        <v>265</v>
      </c>
      <c r="E131" s="10" t="s">
        <v>2515</v>
      </c>
      <c r="F131" s="10" t="s">
        <v>242</v>
      </c>
      <c r="G131" s="10" t="s">
        <v>243</v>
      </c>
      <c r="H131" s="8"/>
      <c r="I131" s="8"/>
      <c r="J131" s="22"/>
      <c r="K131" s="22" t="s">
        <v>2516</v>
      </c>
      <c r="L131" s="22"/>
      <c r="M131" s="22" t="s">
        <v>2517</v>
      </c>
      <c r="N131" s="22"/>
      <c r="O131" s="22" t="s">
        <v>2518</v>
      </c>
      <c r="P131" s="22"/>
      <c r="Q131" s="22" t="s">
        <v>2519</v>
      </c>
      <c r="R131" s="22"/>
      <c r="S131" s="22" t="s">
        <v>2520</v>
      </c>
      <c r="T131" s="22"/>
      <c r="U131" s="22" t="s">
        <v>2521</v>
      </c>
      <c r="V131" s="22"/>
      <c r="W131" s="22" t="s">
        <v>2522</v>
      </c>
      <c r="X131" s="22"/>
      <c r="Y131" s="22" t="s">
        <v>2523</v>
      </c>
      <c r="Z131" s="8" t="s">
        <v>258</v>
      </c>
      <c r="AA131" s="8"/>
      <c r="AB131" s="8" t="s">
        <v>256</v>
      </c>
      <c r="AC131" s="8"/>
      <c r="AD131" s="8" t="s">
        <v>255</v>
      </c>
      <c r="AE131" s="8"/>
      <c r="AF131" s="8" t="s">
        <v>256</v>
      </c>
      <c r="AG131" s="8"/>
      <c r="AH131" s="8" t="s">
        <v>254</v>
      </c>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row>
    <row r="132" spans="1:120" s="2" customFormat="1" ht="18" customHeight="1">
      <c r="A132" s="11" t="s">
        <v>1914</v>
      </c>
      <c r="B132" s="11" t="s">
        <v>2524</v>
      </c>
      <c r="C132" s="11" t="s">
        <v>2525</v>
      </c>
      <c r="D132" s="12" t="s">
        <v>265</v>
      </c>
      <c r="E132" s="12" t="s">
        <v>2526</v>
      </c>
      <c r="F132" s="12" t="s">
        <v>242</v>
      </c>
      <c r="G132" s="12" t="s">
        <v>243</v>
      </c>
      <c r="H132" s="8"/>
      <c r="I132" s="8"/>
      <c r="J132" s="22"/>
      <c r="K132" s="22"/>
      <c r="L132" s="22"/>
      <c r="M132" s="22"/>
      <c r="N132" s="22" t="s">
        <v>254</v>
      </c>
      <c r="O132" s="22"/>
      <c r="P132" s="22"/>
      <c r="Q132" s="22"/>
      <c r="R132" s="22" t="s">
        <v>257</v>
      </c>
      <c r="S132" s="22"/>
      <c r="T132" s="22" t="s">
        <v>256</v>
      </c>
      <c r="U132" s="22"/>
      <c r="V132" s="22" t="s">
        <v>255</v>
      </c>
      <c r="W132" s="22"/>
      <c r="X132" s="22" t="s">
        <v>258</v>
      </c>
      <c r="Y132" s="22"/>
      <c r="Z132" s="8" t="s">
        <v>258</v>
      </c>
      <c r="AA132" s="8"/>
      <c r="AB132" s="8" t="s">
        <v>254</v>
      </c>
      <c r="AC132" s="8"/>
      <c r="AD132" s="8" t="s">
        <v>255</v>
      </c>
      <c r="AE132" s="8"/>
      <c r="AF132" s="8" t="s">
        <v>254</v>
      </c>
      <c r="AG132" s="8"/>
      <c r="AH132" s="8" t="s">
        <v>254</v>
      </c>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t="s">
        <v>255</v>
      </c>
      <c r="DC132" s="8"/>
      <c r="DD132" s="8" t="s">
        <v>258</v>
      </c>
      <c r="DE132" s="8"/>
      <c r="DF132" s="8" t="s">
        <v>257</v>
      </c>
      <c r="DG132" s="8"/>
      <c r="DH132" s="8" t="s">
        <v>254</v>
      </c>
      <c r="DI132" s="8"/>
      <c r="DJ132" s="8" t="s">
        <v>256</v>
      </c>
      <c r="DK132" s="8"/>
      <c r="DL132" s="8" t="s">
        <v>267</v>
      </c>
      <c r="DM132" s="8" t="s">
        <v>246</v>
      </c>
      <c r="DN132" s="8" t="s">
        <v>269</v>
      </c>
      <c r="DO132" s="8" t="s">
        <v>768</v>
      </c>
      <c r="DP132" s="8" t="s">
        <v>282</v>
      </c>
    </row>
    <row r="133" spans="1:120" s="2" customFormat="1" ht="18" customHeight="1">
      <c r="A133" s="9" t="s">
        <v>1914</v>
      </c>
      <c r="B133" s="9" t="s">
        <v>2527</v>
      </c>
      <c r="C133" s="9" t="s">
        <v>2528</v>
      </c>
      <c r="D133" s="10" t="s">
        <v>265</v>
      </c>
      <c r="E133" s="10" t="s">
        <v>563</v>
      </c>
      <c r="F133" s="10" t="s">
        <v>242</v>
      </c>
      <c r="G133" s="10" t="s">
        <v>243</v>
      </c>
      <c r="H133" s="8" t="s">
        <v>2529</v>
      </c>
      <c r="I133" s="8"/>
      <c r="J133" s="22"/>
      <c r="K133" s="22"/>
      <c r="L133" s="22"/>
      <c r="M133" s="22"/>
      <c r="N133" s="22" t="s">
        <v>254</v>
      </c>
      <c r="O133" s="22"/>
      <c r="P133" s="22"/>
      <c r="Q133" s="22"/>
      <c r="R133" s="22" t="s">
        <v>257</v>
      </c>
      <c r="S133" s="22"/>
      <c r="T133" s="22" t="s">
        <v>258</v>
      </c>
      <c r="U133" s="22" t="s">
        <v>2530</v>
      </c>
      <c r="V133" s="22" t="s">
        <v>255</v>
      </c>
      <c r="W133" s="22"/>
      <c r="X133" s="22" t="s">
        <v>256</v>
      </c>
      <c r="Y133" s="22"/>
      <c r="Z133" s="8" t="s">
        <v>258</v>
      </c>
      <c r="AA133" s="8"/>
      <c r="AB133" s="8" t="s">
        <v>257</v>
      </c>
      <c r="AC133" s="8"/>
      <c r="AD133" s="8" t="s">
        <v>255</v>
      </c>
      <c r="AE133" s="8" t="s">
        <v>2531</v>
      </c>
      <c r="AF133" s="8" t="s">
        <v>257</v>
      </c>
      <c r="AG133" s="8" t="s">
        <v>2532</v>
      </c>
      <c r="AH133" s="8" t="s">
        <v>257</v>
      </c>
      <c r="AI133" s="8" t="s">
        <v>2533</v>
      </c>
      <c r="AJ133" s="8"/>
      <c r="AK133" s="8"/>
      <c r="AL133" s="8"/>
      <c r="AM133" s="8"/>
      <c r="AN133" s="8"/>
      <c r="AO133" s="8"/>
      <c r="AP133" s="8"/>
      <c r="AQ133" s="8"/>
      <c r="AR133" s="8"/>
      <c r="AS133" s="8"/>
      <c r="AT133" s="8"/>
      <c r="AU133" s="8"/>
      <c r="AV133" s="8"/>
      <c r="AW133" s="8"/>
      <c r="AX133" s="8"/>
      <c r="AY133" s="8"/>
      <c r="AZ133" s="8"/>
      <c r="BA133" s="8"/>
      <c r="BB133" s="8"/>
      <c r="BC133" s="8"/>
      <c r="BD133" s="8" t="s">
        <v>255</v>
      </c>
      <c r="BE133" s="8"/>
      <c r="BF133" s="8" t="s">
        <v>255</v>
      </c>
      <c r="BG133" s="8"/>
      <c r="BH133" s="8" t="s">
        <v>255</v>
      </c>
      <c r="BI133" s="8"/>
      <c r="BJ133" s="8" t="s">
        <v>255</v>
      </c>
      <c r="BK133" s="8"/>
      <c r="BL133" s="8" t="s">
        <v>255</v>
      </c>
      <c r="BM133" s="8"/>
      <c r="BN133" s="8"/>
      <c r="BO133" s="8"/>
      <c r="BP133" s="8"/>
      <c r="BQ133" s="8"/>
      <c r="BR133" s="8"/>
      <c r="BS133" s="8"/>
      <c r="BT133" s="8"/>
      <c r="BU133" s="8"/>
      <c r="BV133" s="8"/>
      <c r="BW133" s="8"/>
      <c r="BX133" s="8" t="s">
        <v>257</v>
      </c>
      <c r="BY133" s="8"/>
      <c r="BZ133" s="8" t="s">
        <v>257</v>
      </c>
      <c r="CA133" s="8"/>
      <c r="CB133" s="8" t="s">
        <v>255</v>
      </c>
      <c r="CC133" s="8"/>
      <c r="CD133" s="8" t="s">
        <v>256</v>
      </c>
      <c r="CE133" s="8"/>
      <c r="CF133" s="8" t="s">
        <v>257</v>
      </c>
      <c r="CG133" s="8"/>
      <c r="CH133" s="8" t="s">
        <v>254</v>
      </c>
      <c r="CI133" s="8" t="s">
        <v>2534</v>
      </c>
      <c r="CJ133" s="8" t="s">
        <v>255</v>
      </c>
      <c r="CK133" s="8" t="s">
        <v>2535</v>
      </c>
      <c r="CL133" s="8" t="s">
        <v>257</v>
      </c>
      <c r="CM133" s="8" t="s">
        <v>2536</v>
      </c>
      <c r="CN133" s="8" t="s">
        <v>256</v>
      </c>
      <c r="CO133" s="8"/>
      <c r="CP133" s="8" t="s">
        <v>256</v>
      </c>
      <c r="CQ133" s="8" t="s">
        <v>2537</v>
      </c>
      <c r="CR133" s="8" t="s">
        <v>257</v>
      </c>
      <c r="CS133" s="8"/>
      <c r="CT133" s="8" t="s">
        <v>255</v>
      </c>
      <c r="CU133" s="8"/>
      <c r="CV133" s="8" t="s">
        <v>255</v>
      </c>
      <c r="CW133" s="8"/>
      <c r="CX133" s="8" t="s">
        <v>255</v>
      </c>
      <c r="CY133" s="8"/>
      <c r="CZ133" s="8" t="s">
        <v>255</v>
      </c>
      <c r="DA133" s="8"/>
      <c r="DB133" s="8" t="s">
        <v>255</v>
      </c>
      <c r="DC133" s="8"/>
      <c r="DD133" s="8" t="s">
        <v>257</v>
      </c>
      <c r="DE133" s="8"/>
      <c r="DF133" s="8" t="s">
        <v>255</v>
      </c>
      <c r="DG133" s="8"/>
      <c r="DH133" s="8" t="s">
        <v>255</v>
      </c>
      <c r="DI133" s="8"/>
      <c r="DJ133" s="8" t="s">
        <v>256</v>
      </c>
      <c r="DK133" s="8"/>
      <c r="DL133" s="8" t="s">
        <v>365</v>
      </c>
      <c r="DM133" s="8" t="s">
        <v>268</v>
      </c>
      <c r="DN133" s="8" t="s">
        <v>485</v>
      </c>
      <c r="DO133" s="8"/>
      <c r="DP133" s="8" t="s">
        <v>262</v>
      </c>
    </row>
    <row r="134" spans="1:120" s="2" customFormat="1" ht="18" customHeight="1">
      <c r="A134" s="11" t="s">
        <v>1914</v>
      </c>
      <c r="B134" s="11" t="s">
        <v>2538</v>
      </c>
      <c r="C134" s="11" t="s">
        <v>2539</v>
      </c>
      <c r="D134" s="12" t="s">
        <v>265</v>
      </c>
      <c r="E134" s="12" t="s">
        <v>1823</v>
      </c>
      <c r="F134" s="12" t="s">
        <v>242</v>
      </c>
      <c r="G134" s="12" t="s">
        <v>243</v>
      </c>
      <c r="H134" s="8"/>
      <c r="I134" s="8"/>
      <c r="J134" s="22"/>
      <c r="K134" s="22"/>
      <c r="L134" s="22" t="s">
        <v>254</v>
      </c>
      <c r="M134" s="22"/>
      <c r="N134" s="22" t="s">
        <v>255</v>
      </c>
      <c r="O134" s="22"/>
      <c r="P134" s="22" t="s">
        <v>257</v>
      </c>
      <c r="Q134" s="22"/>
      <c r="R134" s="22"/>
      <c r="S134" s="22"/>
      <c r="T134" s="22"/>
      <c r="U134" s="22"/>
      <c r="V134" s="22" t="s">
        <v>256</v>
      </c>
      <c r="W134" s="22"/>
      <c r="X134" s="22" t="s">
        <v>258</v>
      </c>
      <c r="Y134" s="22"/>
      <c r="Z134" s="8" t="s">
        <v>255</v>
      </c>
      <c r="AA134" s="8"/>
      <c r="AB134" s="8" t="s">
        <v>255</v>
      </c>
      <c r="AC134" s="8"/>
      <c r="AD134" s="8" t="s">
        <v>257</v>
      </c>
      <c r="AE134" s="8"/>
      <c r="AF134" s="8" t="s">
        <v>258</v>
      </c>
      <c r="AG134" s="8"/>
      <c r="AH134" s="8" t="s">
        <v>255</v>
      </c>
      <c r="AI134" s="8"/>
      <c r="AJ134" s="8"/>
      <c r="AK134" s="8"/>
      <c r="AL134" s="8"/>
      <c r="AM134" s="8"/>
      <c r="AN134" s="8"/>
      <c r="AO134" s="8"/>
      <c r="AP134" s="8"/>
      <c r="AQ134" s="8"/>
      <c r="AR134" s="8"/>
      <c r="AS134" s="8"/>
      <c r="AT134" s="8" t="s">
        <v>256</v>
      </c>
      <c r="AU134" s="8"/>
      <c r="AV134" s="8" t="s">
        <v>256</v>
      </c>
      <c r="AW134" s="8"/>
      <c r="AX134" s="8" t="s">
        <v>256</v>
      </c>
      <c r="AY134" s="8"/>
      <c r="AZ134" s="8" t="s">
        <v>255</v>
      </c>
      <c r="BA134" s="8"/>
      <c r="BB134" s="8" t="s">
        <v>255</v>
      </c>
      <c r="BC134" s="8"/>
      <c r="BD134" s="8" t="s">
        <v>255</v>
      </c>
      <c r="BE134" s="8"/>
      <c r="BF134" s="8" t="s">
        <v>257</v>
      </c>
      <c r="BG134" s="8"/>
      <c r="BH134" s="8" t="s">
        <v>257</v>
      </c>
      <c r="BI134" s="8"/>
      <c r="BJ134" s="8" t="s">
        <v>258</v>
      </c>
      <c r="BK134" s="8"/>
      <c r="BL134" s="8" t="s">
        <v>255</v>
      </c>
      <c r="BM134" s="8"/>
      <c r="BN134" s="8" t="s">
        <v>255</v>
      </c>
      <c r="BO134" s="8"/>
      <c r="BP134" s="8" t="s">
        <v>256</v>
      </c>
      <c r="BQ134" s="8"/>
      <c r="BR134" s="8" t="s">
        <v>256</v>
      </c>
      <c r="BS134" s="8"/>
      <c r="BT134" s="8" t="s">
        <v>255</v>
      </c>
      <c r="BU134" s="8"/>
      <c r="BV134" s="8" t="s">
        <v>254</v>
      </c>
      <c r="BW134" s="8"/>
      <c r="BX134" s="8"/>
      <c r="BY134" s="8"/>
      <c r="BZ134" s="8"/>
      <c r="CA134" s="8"/>
      <c r="CB134" s="8"/>
      <c r="CC134" s="8"/>
      <c r="CD134" s="8"/>
      <c r="CE134" s="8"/>
      <c r="CF134" s="8"/>
      <c r="CG134" s="8"/>
      <c r="CH134" s="8"/>
      <c r="CI134" s="8"/>
      <c r="CJ134" s="8"/>
      <c r="CK134" s="8"/>
      <c r="CL134" s="8"/>
      <c r="CM134" s="8"/>
      <c r="CN134" s="8"/>
      <c r="CO134" s="8"/>
      <c r="CP134" s="8"/>
      <c r="CQ134" s="8"/>
      <c r="CR134" s="8" t="s">
        <v>256</v>
      </c>
      <c r="CS134" s="8"/>
      <c r="CT134" s="8" t="s">
        <v>255</v>
      </c>
      <c r="CU134" s="8"/>
      <c r="CV134" s="8" t="s">
        <v>256</v>
      </c>
      <c r="CW134" s="8"/>
      <c r="CX134" s="8" t="s">
        <v>255</v>
      </c>
      <c r="CY134" s="8"/>
      <c r="CZ134" s="8" t="s">
        <v>255</v>
      </c>
      <c r="DA134" s="8"/>
      <c r="DB134" s="8" t="s">
        <v>255</v>
      </c>
      <c r="DC134" s="8"/>
      <c r="DD134" s="8" t="s">
        <v>257</v>
      </c>
      <c r="DE134" s="8"/>
      <c r="DF134" s="8" t="s">
        <v>256</v>
      </c>
      <c r="DG134" s="8"/>
      <c r="DH134" s="8" t="s">
        <v>254</v>
      </c>
      <c r="DI134" s="8"/>
      <c r="DJ134" s="8" t="s">
        <v>254</v>
      </c>
      <c r="DK134" s="8"/>
      <c r="DL134" s="8" t="s">
        <v>332</v>
      </c>
      <c r="DM134" s="8" t="s">
        <v>268</v>
      </c>
      <c r="DN134" s="8" t="s">
        <v>247</v>
      </c>
      <c r="DO134" s="8" t="s">
        <v>410</v>
      </c>
      <c r="DP134" s="8" t="s">
        <v>282</v>
      </c>
    </row>
    <row r="135" spans="1:120" s="2" customFormat="1" ht="18" customHeight="1">
      <c r="A135" s="9" t="s">
        <v>1914</v>
      </c>
      <c r="B135" s="9" t="s">
        <v>2540</v>
      </c>
      <c r="C135" s="9" t="s">
        <v>2541</v>
      </c>
      <c r="D135" s="10" t="s">
        <v>252</v>
      </c>
      <c r="E135" s="10" t="s">
        <v>286</v>
      </c>
      <c r="F135" s="10" t="s">
        <v>242</v>
      </c>
      <c r="G135" s="10" t="s">
        <v>243</v>
      </c>
      <c r="H135" s="8" t="s">
        <v>2542</v>
      </c>
      <c r="I135" s="8"/>
      <c r="J135" s="22"/>
      <c r="K135" s="22"/>
      <c r="L135" s="22"/>
      <c r="M135" s="22"/>
      <c r="N135" s="22" t="s">
        <v>255</v>
      </c>
      <c r="O135" s="22"/>
      <c r="P135" s="22" t="s">
        <v>257</v>
      </c>
      <c r="Q135" s="22"/>
      <c r="R135" s="22" t="s">
        <v>256</v>
      </c>
      <c r="S135" s="22"/>
      <c r="T135" s="22"/>
      <c r="U135" s="22"/>
      <c r="V135" s="22" t="s">
        <v>254</v>
      </c>
      <c r="W135" s="22" t="s">
        <v>2543</v>
      </c>
      <c r="X135" s="22" t="s">
        <v>258</v>
      </c>
      <c r="Y135" s="22"/>
      <c r="Z135" s="8" t="s">
        <v>257</v>
      </c>
      <c r="AA135" s="8"/>
      <c r="AB135" s="8" t="s">
        <v>254</v>
      </c>
      <c r="AC135" s="8"/>
      <c r="AD135" s="8" t="s">
        <v>255</v>
      </c>
      <c r="AE135" s="8"/>
      <c r="AF135" s="8" t="s">
        <v>256</v>
      </c>
      <c r="AG135" s="8"/>
      <c r="AH135" s="8" t="s">
        <v>254</v>
      </c>
      <c r="AI135" s="8"/>
      <c r="AJ135" s="8"/>
      <c r="AK135" s="8"/>
      <c r="AL135" s="8"/>
      <c r="AM135" s="8"/>
      <c r="AN135" s="8"/>
      <c r="AO135" s="8"/>
      <c r="AP135" s="8"/>
      <c r="AQ135" s="8"/>
      <c r="AR135" s="8"/>
      <c r="AS135" s="8"/>
      <c r="AT135" s="8"/>
      <c r="AU135" s="8"/>
      <c r="AV135" s="8"/>
      <c r="AW135" s="8"/>
      <c r="AX135" s="8"/>
      <c r="AY135" s="8"/>
      <c r="AZ135" s="8"/>
      <c r="BA135" s="8"/>
      <c r="BB135" s="8"/>
      <c r="BC135" s="8"/>
      <c r="BD135" s="8" t="s">
        <v>255</v>
      </c>
      <c r="BE135" s="8"/>
      <c r="BF135" s="8" t="s">
        <v>258</v>
      </c>
      <c r="BG135" s="8" t="s">
        <v>2544</v>
      </c>
      <c r="BH135" s="8" t="s">
        <v>257</v>
      </c>
      <c r="BI135" s="8"/>
      <c r="BJ135" s="8" t="s">
        <v>255</v>
      </c>
      <c r="BK135" s="8"/>
      <c r="BL135" s="8" t="s">
        <v>258</v>
      </c>
      <c r="BM135" s="8" t="s">
        <v>2545</v>
      </c>
      <c r="BN135" s="8" t="s">
        <v>255</v>
      </c>
      <c r="BO135" s="8"/>
      <c r="BP135" s="8" t="s">
        <v>255</v>
      </c>
      <c r="BQ135" s="8"/>
      <c r="BR135" s="8" t="s">
        <v>258</v>
      </c>
      <c r="BS135" s="8" t="s">
        <v>2546</v>
      </c>
      <c r="BT135" s="8" t="s">
        <v>256</v>
      </c>
      <c r="BU135" s="8"/>
      <c r="BV135" s="8" t="s">
        <v>256</v>
      </c>
      <c r="BW135" s="8"/>
      <c r="BX135" s="8" t="s">
        <v>255</v>
      </c>
      <c r="BY135" s="8"/>
      <c r="BZ135" s="8" t="s">
        <v>255</v>
      </c>
      <c r="CA135" s="8"/>
      <c r="CB135" s="8" t="s">
        <v>256</v>
      </c>
      <c r="CC135" s="8"/>
      <c r="CD135" s="8" t="s">
        <v>256</v>
      </c>
      <c r="CE135" s="8"/>
      <c r="CF135" s="8" t="s">
        <v>258</v>
      </c>
      <c r="CG135" s="8"/>
      <c r="CH135" s="8"/>
      <c r="CI135" s="8"/>
      <c r="CJ135" s="8"/>
      <c r="CK135" s="8"/>
      <c r="CL135" s="8"/>
      <c r="CM135" s="8"/>
      <c r="CN135" s="8"/>
      <c r="CO135" s="8"/>
      <c r="CP135" s="8"/>
      <c r="CQ135" s="8"/>
      <c r="CR135" s="8" t="s">
        <v>254</v>
      </c>
      <c r="CS135" s="8" t="s">
        <v>2547</v>
      </c>
      <c r="CT135" s="8" t="s">
        <v>256</v>
      </c>
      <c r="CU135" s="8"/>
      <c r="CV135" s="8" t="s">
        <v>257</v>
      </c>
      <c r="CW135" s="8"/>
      <c r="CX135" s="8" t="s">
        <v>255</v>
      </c>
      <c r="CY135" s="8"/>
      <c r="CZ135" s="8" t="s">
        <v>256</v>
      </c>
      <c r="DA135" s="8"/>
      <c r="DB135" s="8" t="s">
        <v>257</v>
      </c>
      <c r="DC135" s="8"/>
      <c r="DD135" s="8" t="s">
        <v>258</v>
      </c>
      <c r="DE135" s="8"/>
      <c r="DF135" s="8" t="s">
        <v>257</v>
      </c>
      <c r="DG135" s="8"/>
      <c r="DH135" s="8" t="s">
        <v>255</v>
      </c>
      <c r="DI135" s="8" t="s">
        <v>2548</v>
      </c>
      <c r="DJ135" s="8" t="s">
        <v>254</v>
      </c>
      <c r="DK135" s="8" t="s">
        <v>2549</v>
      </c>
      <c r="DL135" s="8" t="s">
        <v>267</v>
      </c>
      <c r="DM135" s="8" t="s">
        <v>268</v>
      </c>
      <c r="DN135" s="8" t="s">
        <v>269</v>
      </c>
      <c r="DO135" s="8" t="s">
        <v>261</v>
      </c>
      <c r="DP135" s="8" t="s">
        <v>282</v>
      </c>
    </row>
    <row r="136" spans="1:120" s="2" customFormat="1" ht="18" customHeight="1">
      <c r="A136" s="11" t="s">
        <v>1914</v>
      </c>
      <c r="B136" s="11" t="s">
        <v>2550</v>
      </c>
      <c r="C136" s="11" t="s">
        <v>2551</v>
      </c>
      <c r="D136" s="12" t="s">
        <v>265</v>
      </c>
      <c r="E136" s="12" t="s">
        <v>2552</v>
      </c>
      <c r="F136" s="12" t="s">
        <v>242</v>
      </c>
      <c r="G136" s="12" t="s">
        <v>243</v>
      </c>
      <c r="H136" s="8" t="s">
        <v>2553</v>
      </c>
      <c r="I136" s="8"/>
      <c r="J136" s="22" t="s">
        <v>255</v>
      </c>
      <c r="K136" s="22"/>
      <c r="L136" s="22" t="s">
        <v>257</v>
      </c>
      <c r="M136" s="22"/>
      <c r="N136" s="22" t="s">
        <v>258</v>
      </c>
      <c r="O136" s="22"/>
      <c r="P136" s="22" t="s">
        <v>256</v>
      </c>
      <c r="Q136" s="22"/>
      <c r="R136" s="22"/>
      <c r="S136" s="22"/>
      <c r="T136" s="22"/>
      <c r="U136" s="22"/>
      <c r="V136" s="22"/>
      <c r="W136" s="22"/>
      <c r="X136" s="22" t="s">
        <v>254</v>
      </c>
      <c r="Y136" s="22"/>
      <c r="Z136" s="8" t="s">
        <v>256</v>
      </c>
      <c r="AA136" s="8"/>
      <c r="AB136" s="8" t="s">
        <v>255</v>
      </c>
      <c r="AC136" s="8"/>
      <c r="AD136" s="8" t="s">
        <v>258</v>
      </c>
      <c r="AE136" s="8"/>
      <c r="AF136" s="8" t="s">
        <v>257</v>
      </c>
      <c r="AG136" s="8"/>
      <c r="AH136" s="8" t="s">
        <v>257</v>
      </c>
      <c r="AI136" s="8"/>
      <c r="AJ136" s="8" t="s">
        <v>255</v>
      </c>
      <c r="AK136" s="8"/>
      <c r="AL136" s="8" t="s">
        <v>257</v>
      </c>
      <c r="AM136" s="8"/>
      <c r="AN136" s="8" t="s">
        <v>255</v>
      </c>
      <c r="AO136" s="8"/>
      <c r="AP136" s="8" t="s">
        <v>255</v>
      </c>
      <c r="AQ136" s="8"/>
      <c r="AR136" s="8" t="s">
        <v>257</v>
      </c>
      <c r="AS136" s="8"/>
      <c r="AT136" s="8" t="s">
        <v>254</v>
      </c>
      <c r="AU136" s="8"/>
      <c r="AV136" s="8" t="s">
        <v>256</v>
      </c>
      <c r="AW136" s="8"/>
      <c r="AX136" s="8" t="s">
        <v>255</v>
      </c>
      <c r="AY136" s="8"/>
      <c r="AZ136" s="8" t="s">
        <v>254</v>
      </c>
      <c r="BA136" s="8"/>
      <c r="BB136" s="8" t="s">
        <v>254</v>
      </c>
      <c r="BC136" s="8"/>
      <c r="BD136" s="8" t="s">
        <v>254</v>
      </c>
      <c r="BE136" s="8"/>
      <c r="BF136" s="8" t="s">
        <v>258</v>
      </c>
      <c r="BG136" s="8"/>
      <c r="BH136" s="8" t="s">
        <v>257</v>
      </c>
      <c r="BI136" s="8"/>
      <c r="BJ136" s="8" t="s">
        <v>257</v>
      </c>
      <c r="BK136" s="8"/>
      <c r="BL136" s="8" t="s">
        <v>256</v>
      </c>
      <c r="BM136" s="8"/>
      <c r="BN136" s="8" t="s">
        <v>254</v>
      </c>
      <c r="BO136" s="8"/>
      <c r="BP136" s="8" t="s">
        <v>256</v>
      </c>
      <c r="BQ136" s="8"/>
      <c r="BR136" s="8" t="s">
        <v>256</v>
      </c>
      <c r="BS136" s="8"/>
      <c r="BT136" s="8" t="s">
        <v>255</v>
      </c>
      <c r="BU136" s="8"/>
      <c r="BV136" s="8" t="s">
        <v>254</v>
      </c>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t="s">
        <v>256</v>
      </c>
      <c r="DC136" s="8"/>
      <c r="DD136" s="8" t="s">
        <v>257</v>
      </c>
      <c r="DE136" s="8"/>
      <c r="DF136" s="8" t="s">
        <v>256</v>
      </c>
      <c r="DG136" s="8"/>
      <c r="DH136" s="8" t="s">
        <v>255</v>
      </c>
      <c r="DI136" s="8"/>
      <c r="DJ136" s="8" t="s">
        <v>255</v>
      </c>
      <c r="DK136" s="8"/>
      <c r="DL136" s="8" t="s">
        <v>365</v>
      </c>
      <c r="DM136" s="8"/>
      <c r="DN136" s="8"/>
      <c r="DO136" s="8"/>
      <c r="DP136" s="8"/>
    </row>
    <row r="137" spans="1:120" s="2" customFormat="1" ht="18" customHeight="1">
      <c r="A137" s="9" t="s">
        <v>1914</v>
      </c>
      <c r="B137" s="9" t="s">
        <v>2554</v>
      </c>
      <c r="C137" s="9" t="s">
        <v>2555</v>
      </c>
      <c r="D137" s="10" t="s">
        <v>265</v>
      </c>
      <c r="E137" s="10" t="s">
        <v>2412</v>
      </c>
      <c r="F137" s="10" t="s">
        <v>242</v>
      </c>
      <c r="G137" s="10" t="s">
        <v>243</v>
      </c>
      <c r="H137" s="8" t="s">
        <v>2556</v>
      </c>
      <c r="I137" s="8"/>
      <c r="J137" s="22"/>
      <c r="K137" s="22"/>
      <c r="L137" s="22"/>
      <c r="M137" s="22"/>
      <c r="N137" s="22" t="s">
        <v>256</v>
      </c>
      <c r="O137" s="22"/>
      <c r="P137" s="22" t="s">
        <v>258</v>
      </c>
      <c r="Q137" s="22"/>
      <c r="R137" s="22"/>
      <c r="S137" s="22"/>
      <c r="T137" s="22" t="s">
        <v>255</v>
      </c>
      <c r="U137" s="22"/>
      <c r="V137" s="22" t="s">
        <v>254</v>
      </c>
      <c r="W137" s="22"/>
      <c r="X137" s="22" t="s">
        <v>257</v>
      </c>
      <c r="Y137" s="22"/>
      <c r="Z137" s="8" t="s">
        <v>256</v>
      </c>
      <c r="AA137" s="8"/>
      <c r="AB137" s="8" t="s">
        <v>256</v>
      </c>
      <c r="AC137" s="8"/>
      <c r="AD137" s="8" t="s">
        <v>254</v>
      </c>
      <c r="AE137" s="8"/>
      <c r="AF137" s="8" t="s">
        <v>257</v>
      </c>
      <c r="AG137" s="8"/>
      <c r="AH137" s="8" t="s">
        <v>255</v>
      </c>
      <c r="AI137" s="8"/>
      <c r="AJ137" s="8"/>
      <c r="AK137" s="8"/>
      <c r="AL137" s="8"/>
      <c r="AM137" s="8"/>
      <c r="AN137" s="8"/>
      <c r="AO137" s="8"/>
      <c r="AP137" s="8"/>
      <c r="AQ137" s="8"/>
      <c r="AR137" s="8"/>
      <c r="AS137" s="8"/>
      <c r="AT137" s="8"/>
      <c r="AU137" s="8"/>
      <c r="AV137" s="8"/>
      <c r="AW137" s="8"/>
      <c r="AX137" s="8"/>
      <c r="AY137" s="8"/>
      <c r="AZ137" s="8"/>
      <c r="BA137" s="8"/>
      <c r="BB137" s="8"/>
      <c r="BC137" s="8"/>
      <c r="BD137" s="8" t="s">
        <v>256</v>
      </c>
      <c r="BE137" s="8"/>
      <c r="BF137" s="8" t="s">
        <v>256</v>
      </c>
      <c r="BG137" s="8"/>
      <c r="BH137" s="8" t="s">
        <v>257</v>
      </c>
      <c r="BI137" s="8"/>
      <c r="BJ137" s="8" t="s">
        <v>256</v>
      </c>
      <c r="BK137" s="8"/>
      <c r="BL137" s="8" t="s">
        <v>256</v>
      </c>
      <c r="BM137" s="8"/>
      <c r="BN137" s="8" t="s">
        <v>256</v>
      </c>
      <c r="BO137" s="8"/>
      <c r="BP137" s="8" t="s">
        <v>257</v>
      </c>
      <c r="BQ137" s="8"/>
      <c r="BR137" s="8" t="s">
        <v>254</v>
      </c>
      <c r="BS137" s="8"/>
      <c r="BT137" s="8" t="s">
        <v>255</v>
      </c>
      <c r="BU137" s="8"/>
      <c r="BV137" s="8" t="s">
        <v>256</v>
      </c>
      <c r="BW137" s="8"/>
      <c r="BX137" s="8"/>
      <c r="BY137" s="8"/>
      <c r="BZ137" s="8"/>
      <c r="CA137" s="8"/>
      <c r="CB137" s="8"/>
      <c r="CC137" s="8"/>
      <c r="CD137" s="8"/>
      <c r="CE137" s="8"/>
      <c r="CF137" s="8"/>
      <c r="CG137" s="8"/>
      <c r="CH137" s="8" t="s">
        <v>254</v>
      </c>
      <c r="CI137" s="8"/>
      <c r="CJ137" s="8" t="s">
        <v>254</v>
      </c>
      <c r="CK137" s="8"/>
      <c r="CL137" s="8" t="s">
        <v>255</v>
      </c>
      <c r="CM137" s="8"/>
      <c r="CN137" s="8" t="s">
        <v>256</v>
      </c>
      <c r="CO137" s="8"/>
      <c r="CP137" s="8" t="s">
        <v>254</v>
      </c>
      <c r="CQ137" s="8"/>
      <c r="CR137" s="8" t="s">
        <v>256</v>
      </c>
      <c r="CS137" s="8"/>
      <c r="CT137" s="8" t="s">
        <v>256</v>
      </c>
      <c r="CU137" s="8"/>
      <c r="CV137" s="8" t="s">
        <v>254</v>
      </c>
      <c r="CW137" s="8"/>
      <c r="CX137" s="8" t="s">
        <v>255</v>
      </c>
      <c r="CY137" s="8"/>
      <c r="CZ137" s="8" t="s">
        <v>257</v>
      </c>
      <c r="DA137" s="8"/>
      <c r="DB137" s="8" t="s">
        <v>255</v>
      </c>
      <c r="DC137" s="8"/>
      <c r="DD137" s="8" t="s">
        <v>258</v>
      </c>
      <c r="DE137" s="8"/>
      <c r="DF137" s="8" t="s">
        <v>256</v>
      </c>
      <c r="DG137" s="8"/>
      <c r="DH137" s="8" t="s">
        <v>258</v>
      </c>
      <c r="DI137" s="8"/>
      <c r="DJ137" s="8" t="s">
        <v>256</v>
      </c>
      <c r="DK137" s="8"/>
      <c r="DL137" s="8" t="s">
        <v>289</v>
      </c>
      <c r="DM137" s="8" t="s">
        <v>268</v>
      </c>
      <c r="DN137" s="8" t="s">
        <v>290</v>
      </c>
      <c r="DO137" s="8" t="s">
        <v>248</v>
      </c>
      <c r="DP137" s="8" t="s">
        <v>295</v>
      </c>
    </row>
    <row r="138" spans="1:120" s="2" customFormat="1" ht="18" customHeight="1">
      <c r="A138" s="11" t="s">
        <v>1914</v>
      </c>
      <c r="B138" s="11" t="s">
        <v>2557</v>
      </c>
      <c r="C138" s="11" t="s">
        <v>2558</v>
      </c>
      <c r="D138" s="12" t="s">
        <v>894</v>
      </c>
      <c r="E138" s="12" t="s">
        <v>2559</v>
      </c>
      <c r="F138" s="12" t="s">
        <v>242</v>
      </c>
      <c r="G138" s="12" t="s">
        <v>243</v>
      </c>
      <c r="H138" s="8"/>
      <c r="I138" s="8"/>
      <c r="J138" s="22"/>
      <c r="K138" s="22"/>
      <c r="L138" s="22" t="s">
        <v>258</v>
      </c>
      <c r="M138" s="22"/>
      <c r="N138" s="22"/>
      <c r="O138" s="22"/>
      <c r="P138" s="22"/>
      <c r="Q138" s="22"/>
      <c r="R138" s="22"/>
      <c r="S138" s="22"/>
      <c r="T138" s="22"/>
      <c r="U138" s="22"/>
      <c r="V138" s="22"/>
      <c r="W138" s="22"/>
      <c r="X138" s="22" t="s">
        <v>257</v>
      </c>
      <c r="Y138" s="22"/>
      <c r="Z138" s="8" t="s">
        <v>254</v>
      </c>
      <c r="AA138" s="8" t="s">
        <v>2560</v>
      </c>
      <c r="AB138" s="8" t="s">
        <v>256</v>
      </c>
      <c r="AC138" s="8"/>
      <c r="AD138" s="8" t="s">
        <v>256</v>
      </c>
      <c r="AE138" s="8" t="s">
        <v>2561</v>
      </c>
      <c r="AF138" s="8" t="s">
        <v>258</v>
      </c>
      <c r="AG138" s="8" t="s">
        <v>2562</v>
      </c>
      <c r="AH138" s="8" t="s">
        <v>254</v>
      </c>
      <c r="AI138" s="8" t="s">
        <v>2563</v>
      </c>
      <c r="AJ138" s="8"/>
      <c r="AK138" s="8"/>
      <c r="AL138" s="8"/>
      <c r="AM138" s="8"/>
      <c r="AN138" s="8"/>
      <c r="AO138" s="8"/>
      <c r="AP138" s="8"/>
      <c r="AQ138" s="8"/>
      <c r="AR138" s="8"/>
      <c r="AS138" s="8"/>
      <c r="AT138" s="8" t="s">
        <v>254</v>
      </c>
      <c r="AU138" s="8"/>
      <c r="AV138" s="8" t="s">
        <v>256</v>
      </c>
      <c r="AW138" s="8"/>
      <c r="AX138" s="8" t="s">
        <v>258</v>
      </c>
      <c r="AY138" s="8"/>
      <c r="AZ138" s="8" t="s">
        <v>254</v>
      </c>
      <c r="BA138" s="8"/>
      <c r="BB138" s="8" t="s">
        <v>256</v>
      </c>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t="s">
        <v>254</v>
      </c>
      <c r="DC138" s="8"/>
      <c r="DD138" s="8" t="s">
        <v>254</v>
      </c>
      <c r="DE138" s="8"/>
      <c r="DF138" s="8" t="s">
        <v>255</v>
      </c>
      <c r="DG138" s="8"/>
      <c r="DH138" s="8" t="s">
        <v>255</v>
      </c>
      <c r="DI138" s="8"/>
      <c r="DJ138" s="8" t="s">
        <v>256</v>
      </c>
      <c r="DK138" s="8"/>
      <c r="DL138" s="8" t="s">
        <v>332</v>
      </c>
      <c r="DM138" s="8" t="s">
        <v>268</v>
      </c>
      <c r="DN138" s="8" t="s">
        <v>247</v>
      </c>
      <c r="DO138" s="8" t="s">
        <v>806</v>
      </c>
      <c r="DP138" s="8" t="s">
        <v>249</v>
      </c>
    </row>
    <row r="139" spans="1:120" s="2" customFormat="1" ht="18" customHeight="1">
      <c r="A139" s="9" t="s">
        <v>1914</v>
      </c>
      <c r="B139" s="9" t="s">
        <v>2564</v>
      </c>
      <c r="C139" s="9" t="s">
        <v>2565</v>
      </c>
      <c r="D139" s="10" t="s">
        <v>252</v>
      </c>
      <c r="E139" s="10" t="s">
        <v>253</v>
      </c>
      <c r="F139" s="10" t="s">
        <v>242</v>
      </c>
      <c r="G139" s="10" t="s">
        <v>243</v>
      </c>
      <c r="H139" s="8" t="s">
        <v>2566</v>
      </c>
      <c r="I139" s="8"/>
      <c r="J139" s="22"/>
      <c r="K139" s="22"/>
      <c r="L139" s="22" t="s">
        <v>257</v>
      </c>
      <c r="M139" s="22" t="s">
        <v>2567</v>
      </c>
      <c r="N139" s="22" t="s">
        <v>258</v>
      </c>
      <c r="O139" s="22"/>
      <c r="P139" s="22"/>
      <c r="Q139" s="22"/>
      <c r="R139" s="22"/>
      <c r="S139" s="22"/>
      <c r="T139" s="22"/>
      <c r="U139" s="22"/>
      <c r="V139" s="22"/>
      <c r="W139" s="22"/>
      <c r="X139" s="22"/>
      <c r="Y139" s="22"/>
      <c r="Z139" s="8" t="s">
        <v>254</v>
      </c>
      <c r="AA139" s="8"/>
      <c r="AB139" s="8" t="s">
        <v>254</v>
      </c>
      <c r="AC139" s="8"/>
      <c r="AD139" s="8"/>
      <c r="AE139" s="8"/>
      <c r="AF139" s="8"/>
      <c r="AG139" s="8"/>
      <c r="AH139" s="8"/>
      <c r="AI139" s="8"/>
      <c r="AJ139" s="8"/>
      <c r="AK139" s="8"/>
      <c r="AL139" s="8"/>
      <c r="AM139" s="8"/>
      <c r="AN139" s="8"/>
      <c r="AO139" s="8"/>
      <c r="AP139" s="8"/>
      <c r="AQ139" s="8"/>
      <c r="AR139" s="8"/>
      <c r="AS139" s="8"/>
      <c r="AT139" s="8" t="s">
        <v>254</v>
      </c>
      <c r="AU139" s="8"/>
      <c r="AV139" s="8"/>
      <c r="AW139" s="8"/>
      <c r="AX139" s="8" t="s">
        <v>254</v>
      </c>
      <c r="AY139" s="8"/>
      <c r="AZ139" s="8"/>
      <c r="BA139" s="8"/>
      <c r="BB139" s="8"/>
      <c r="BC139" s="8"/>
      <c r="BD139" s="8" t="s">
        <v>254</v>
      </c>
      <c r="BE139" s="8"/>
      <c r="BF139" s="8" t="s">
        <v>254</v>
      </c>
      <c r="BG139" s="8"/>
      <c r="BH139" s="8" t="s">
        <v>254</v>
      </c>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t="s">
        <v>365</v>
      </c>
      <c r="DM139" s="8" t="s">
        <v>268</v>
      </c>
      <c r="DN139" s="8" t="s">
        <v>247</v>
      </c>
      <c r="DO139" s="8" t="s">
        <v>313</v>
      </c>
      <c r="DP139" s="8" t="s">
        <v>282</v>
      </c>
    </row>
    <row r="140" spans="1:120" s="2" customFormat="1" ht="18" customHeight="1">
      <c r="A140" s="11" t="s">
        <v>1914</v>
      </c>
      <c r="B140" s="11" t="s">
        <v>2568</v>
      </c>
      <c r="C140" s="11" t="s">
        <v>2569</v>
      </c>
      <c r="D140" s="12" t="s">
        <v>265</v>
      </c>
      <c r="E140" s="12" t="s">
        <v>2570</v>
      </c>
      <c r="F140" s="12" t="s">
        <v>242</v>
      </c>
      <c r="G140" s="12" t="s">
        <v>243</v>
      </c>
      <c r="H140" s="8"/>
      <c r="I140" s="8"/>
      <c r="J140" s="22" t="s">
        <v>254</v>
      </c>
      <c r="K140" s="22"/>
      <c r="L140" s="22" t="s">
        <v>258</v>
      </c>
      <c r="M140" s="22"/>
      <c r="N140" s="22" t="s">
        <v>256</v>
      </c>
      <c r="O140" s="22"/>
      <c r="P140" s="22" t="s">
        <v>257</v>
      </c>
      <c r="Q140" s="22"/>
      <c r="R140" s="22"/>
      <c r="S140" s="22"/>
      <c r="T140" s="22" t="s">
        <v>255</v>
      </c>
      <c r="U140" s="22"/>
      <c r="V140" s="22"/>
      <c r="W140" s="22"/>
      <c r="X140" s="22"/>
      <c r="Y140" s="22"/>
      <c r="Z140" s="8" t="s">
        <v>258</v>
      </c>
      <c r="AA140" s="8"/>
      <c r="AB140" s="8" t="s">
        <v>258</v>
      </c>
      <c r="AC140" s="8"/>
      <c r="AD140" s="8" t="s">
        <v>258</v>
      </c>
      <c r="AE140" s="8"/>
      <c r="AF140" s="8" t="s">
        <v>257</v>
      </c>
      <c r="AG140" s="8"/>
      <c r="AH140" s="8" t="s">
        <v>256</v>
      </c>
      <c r="AI140" s="8"/>
      <c r="AJ140" s="8" t="s">
        <v>258</v>
      </c>
      <c r="AK140" s="8"/>
      <c r="AL140" s="8" t="s">
        <v>258</v>
      </c>
      <c r="AM140" s="8"/>
      <c r="AN140" s="8" t="s">
        <v>258</v>
      </c>
      <c r="AO140" s="8"/>
      <c r="AP140" s="8" t="s">
        <v>258</v>
      </c>
      <c r="AQ140" s="8"/>
      <c r="AR140" s="8" t="s">
        <v>258</v>
      </c>
      <c r="AS140" s="8"/>
      <c r="AT140" s="8" t="s">
        <v>254</v>
      </c>
      <c r="AU140" s="8"/>
      <c r="AV140" s="8" t="s">
        <v>255</v>
      </c>
      <c r="AW140" s="8"/>
      <c r="AX140" s="8" t="s">
        <v>257</v>
      </c>
      <c r="AY140" s="8"/>
      <c r="AZ140" s="8" t="s">
        <v>256</v>
      </c>
      <c r="BA140" s="8"/>
      <c r="BB140" s="8" t="s">
        <v>257</v>
      </c>
      <c r="BC140" s="8"/>
      <c r="BD140" s="8" t="s">
        <v>257</v>
      </c>
      <c r="BE140" s="8"/>
      <c r="BF140" s="8" t="s">
        <v>257</v>
      </c>
      <c r="BG140" s="8"/>
      <c r="BH140" s="8" t="s">
        <v>257</v>
      </c>
      <c r="BI140" s="8"/>
      <c r="BJ140" s="8" t="s">
        <v>257</v>
      </c>
      <c r="BK140" s="8"/>
      <c r="BL140" s="8" t="s">
        <v>258</v>
      </c>
      <c r="BM140" s="8"/>
      <c r="BN140" s="8" t="s">
        <v>256</v>
      </c>
      <c r="BO140" s="8"/>
      <c r="BP140" s="8" t="s">
        <v>257</v>
      </c>
      <c r="BQ140" s="8"/>
      <c r="BR140" s="8" t="s">
        <v>256</v>
      </c>
      <c r="BS140" s="8"/>
      <c r="BT140" s="8" t="s">
        <v>257</v>
      </c>
      <c r="BU140" s="8"/>
      <c r="BV140" s="8" t="s">
        <v>256</v>
      </c>
      <c r="BW140" s="8"/>
      <c r="BX140" s="8"/>
      <c r="BY140" s="8"/>
      <c r="BZ140" s="8"/>
      <c r="CA140" s="8"/>
      <c r="CB140" s="8"/>
      <c r="CC140" s="8"/>
      <c r="CD140" s="8"/>
      <c r="CE140" s="8"/>
      <c r="CF140" s="8"/>
      <c r="CG140" s="8"/>
      <c r="CH140" s="8" t="s">
        <v>257</v>
      </c>
      <c r="CI140" s="8"/>
      <c r="CJ140" s="8" t="s">
        <v>256</v>
      </c>
      <c r="CK140" s="8"/>
      <c r="CL140" s="8" t="s">
        <v>257</v>
      </c>
      <c r="CM140" s="8"/>
      <c r="CN140" s="8" t="s">
        <v>257</v>
      </c>
      <c r="CO140" s="8"/>
      <c r="CP140" s="8" t="s">
        <v>258</v>
      </c>
      <c r="CQ140" s="8"/>
      <c r="CR140" s="8"/>
      <c r="CS140" s="8"/>
      <c r="CT140" s="8"/>
      <c r="CU140" s="8"/>
      <c r="CV140" s="8"/>
      <c r="CW140" s="8"/>
      <c r="CX140" s="8"/>
      <c r="CY140" s="8"/>
      <c r="CZ140" s="8"/>
      <c r="DA140" s="8"/>
      <c r="DB140" s="8"/>
      <c r="DC140" s="8"/>
      <c r="DD140" s="8"/>
      <c r="DE140" s="8"/>
      <c r="DF140" s="8"/>
      <c r="DG140" s="8"/>
      <c r="DH140" s="8"/>
      <c r="DI140" s="8"/>
      <c r="DJ140" s="8"/>
      <c r="DK140" s="8"/>
      <c r="DL140" s="8" t="s">
        <v>267</v>
      </c>
      <c r="DM140" s="8" t="s">
        <v>268</v>
      </c>
      <c r="DN140" s="8" t="s">
        <v>269</v>
      </c>
      <c r="DO140" s="8" t="s">
        <v>313</v>
      </c>
      <c r="DP140" s="8" t="s">
        <v>271</v>
      </c>
    </row>
    <row r="141" spans="1:120" s="2" customFormat="1" ht="18" customHeight="1">
      <c r="A141" s="9" t="s">
        <v>1914</v>
      </c>
      <c r="B141" s="9" t="s">
        <v>2571</v>
      </c>
      <c r="C141" s="9" t="s">
        <v>2572</v>
      </c>
      <c r="D141" s="10" t="s">
        <v>803</v>
      </c>
      <c r="E141" s="10" t="s">
        <v>2447</v>
      </c>
      <c r="F141" s="10" t="s">
        <v>242</v>
      </c>
      <c r="G141" s="10" t="s">
        <v>243</v>
      </c>
      <c r="H141" s="8" t="s">
        <v>2573</v>
      </c>
      <c r="I141" s="8"/>
      <c r="J141" s="22"/>
      <c r="K141" s="22"/>
      <c r="L141" s="22"/>
      <c r="M141" s="22"/>
      <c r="N141" s="22" t="s">
        <v>258</v>
      </c>
      <c r="O141" s="22" t="s">
        <v>2574</v>
      </c>
      <c r="P141" s="22" t="s">
        <v>255</v>
      </c>
      <c r="Q141" s="22" t="s">
        <v>2575</v>
      </c>
      <c r="R141" s="22"/>
      <c r="S141" s="22"/>
      <c r="T141" s="22" t="s">
        <v>257</v>
      </c>
      <c r="U141" s="22" t="s">
        <v>2576</v>
      </c>
      <c r="V141" s="22" t="s">
        <v>256</v>
      </c>
      <c r="W141" s="22" t="s">
        <v>2577</v>
      </c>
      <c r="X141" s="22" t="s">
        <v>254</v>
      </c>
      <c r="Y141" s="22" t="s">
        <v>2578</v>
      </c>
      <c r="Z141" s="8" t="s">
        <v>256</v>
      </c>
      <c r="AA141" s="8" t="s">
        <v>2579</v>
      </c>
      <c r="AB141" s="8" t="s">
        <v>255</v>
      </c>
      <c r="AC141" s="8" t="s">
        <v>2580</v>
      </c>
      <c r="AD141" s="8" t="s">
        <v>254</v>
      </c>
      <c r="AE141" s="8" t="s">
        <v>2581</v>
      </c>
      <c r="AF141" s="8" t="s">
        <v>257</v>
      </c>
      <c r="AG141" s="8"/>
      <c r="AH141" s="8" t="s">
        <v>256</v>
      </c>
      <c r="AI141" s="8" t="s">
        <v>2582</v>
      </c>
      <c r="AJ141" s="8"/>
      <c r="AK141" s="8"/>
      <c r="AL141" s="8"/>
      <c r="AM141" s="8"/>
      <c r="AN141" s="8"/>
      <c r="AO141" s="8"/>
      <c r="AP141" s="8"/>
      <c r="AQ141" s="8"/>
      <c r="AR141" s="8"/>
      <c r="AS141" s="8"/>
      <c r="AT141" s="8"/>
      <c r="AU141" s="8"/>
      <c r="AV141" s="8"/>
      <c r="AW141" s="8"/>
      <c r="AX141" s="8"/>
      <c r="AY141" s="8"/>
      <c r="AZ141" s="8"/>
      <c r="BA141" s="8"/>
      <c r="BB141" s="8"/>
      <c r="BC141" s="8"/>
      <c r="BD141" s="8" t="s">
        <v>254</v>
      </c>
      <c r="BE141" s="8" t="s">
        <v>2583</v>
      </c>
      <c r="BF141" s="8" t="s">
        <v>256</v>
      </c>
      <c r="BG141" s="8"/>
      <c r="BH141" s="8" t="s">
        <v>254</v>
      </c>
      <c r="BI141" s="8" t="s">
        <v>2584</v>
      </c>
      <c r="BJ141" s="8" t="s">
        <v>256</v>
      </c>
      <c r="BK141" s="8"/>
      <c r="BL141" s="8" t="s">
        <v>258</v>
      </c>
      <c r="BM141" s="8"/>
      <c r="BN141" s="8" t="s">
        <v>255</v>
      </c>
      <c r="BO141" s="8"/>
      <c r="BP141" s="8" t="s">
        <v>256</v>
      </c>
      <c r="BQ141" s="8"/>
      <c r="BR141" s="8" t="s">
        <v>255</v>
      </c>
      <c r="BS141" s="8"/>
      <c r="BT141" s="8" t="s">
        <v>256</v>
      </c>
      <c r="BU141" s="8"/>
      <c r="BV141" s="8" t="s">
        <v>254</v>
      </c>
      <c r="BW141" s="8"/>
      <c r="BX141" s="8"/>
      <c r="BY141" s="8"/>
      <c r="BZ141" s="8"/>
      <c r="CA141" s="8"/>
      <c r="CB141" s="8"/>
      <c r="CC141" s="8"/>
      <c r="CD141" s="8"/>
      <c r="CE141" s="8"/>
      <c r="CF141" s="8"/>
      <c r="CG141" s="8"/>
      <c r="CH141" s="8" t="s">
        <v>255</v>
      </c>
      <c r="CI141" s="8" t="s">
        <v>2585</v>
      </c>
      <c r="CJ141" s="8" t="s">
        <v>254</v>
      </c>
      <c r="CK141" s="8"/>
      <c r="CL141" s="8" t="s">
        <v>254</v>
      </c>
      <c r="CM141" s="8"/>
      <c r="CN141" s="8" t="s">
        <v>255</v>
      </c>
      <c r="CO141" s="8"/>
      <c r="CP141" s="8" t="s">
        <v>255</v>
      </c>
      <c r="CQ141" s="8"/>
      <c r="CR141" s="8" t="s">
        <v>255</v>
      </c>
      <c r="CS141" s="8"/>
      <c r="CT141" s="8" t="s">
        <v>256</v>
      </c>
      <c r="CU141" s="8"/>
      <c r="CV141" s="8" t="s">
        <v>255</v>
      </c>
      <c r="CW141" s="8"/>
      <c r="CX141" s="8" t="s">
        <v>254</v>
      </c>
      <c r="CY141" s="8" t="s">
        <v>2586</v>
      </c>
      <c r="CZ141" s="8" t="s">
        <v>254</v>
      </c>
      <c r="DA141" s="8"/>
      <c r="DB141" s="8" t="s">
        <v>256</v>
      </c>
      <c r="DC141" s="8"/>
      <c r="DD141" s="8" t="s">
        <v>255</v>
      </c>
      <c r="DE141" s="8"/>
      <c r="DF141" s="8" t="s">
        <v>256</v>
      </c>
      <c r="DG141" s="8"/>
      <c r="DH141" s="8" t="s">
        <v>256</v>
      </c>
      <c r="DI141" s="8"/>
      <c r="DJ141" s="8" t="s">
        <v>256</v>
      </c>
      <c r="DK141" s="8"/>
      <c r="DL141" s="8" t="s">
        <v>267</v>
      </c>
      <c r="DM141" s="8" t="s">
        <v>246</v>
      </c>
      <c r="DN141" s="8" t="s">
        <v>269</v>
      </c>
      <c r="DO141" s="8" t="s">
        <v>444</v>
      </c>
      <c r="DP141" s="8" t="s">
        <v>295</v>
      </c>
    </row>
    <row r="142" spans="1:120" s="2" customFormat="1" ht="18" customHeight="1">
      <c r="A142" s="11" t="s">
        <v>1914</v>
      </c>
      <c r="B142" s="11" t="s">
        <v>2587</v>
      </c>
      <c r="C142" s="11" t="s">
        <v>2588</v>
      </c>
      <c r="D142" s="12" t="s">
        <v>265</v>
      </c>
      <c r="E142" s="12" t="s">
        <v>2589</v>
      </c>
      <c r="F142" s="12" t="s">
        <v>242</v>
      </c>
      <c r="G142" s="12" t="s">
        <v>243</v>
      </c>
      <c r="H142" s="8"/>
      <c r="I142" s="8"/>
      <c r="J142" s="22" t="s">
        <v>258</v>
      </c>
      <c r="K142" s="22"/>
      <c r="L142" s="22" t="s">
        <v>257</v>
      </c>
      <c r="M142" s="22"/>
      <c r="N142" s="22"/>
      <c r="O142" s="22"/>
      <c r="P142" s="22" t="s">
        <v>254</v>
      </c>
      <c r="Q142" s="22"/>
      <c r="R142" s="22" t="s">
        <v>255</v>
      </c>
      <c r="S142" s="22"/>
      <c r="T142" s="22"/>
      <c r="U142" s="22"/>
      <c r="V142" s="22" t="s">
        <v>256</v>
      </c>
      <c r="W142" s="22"/>
      <c r="X142" s="22"/>
      <c r="Y142" s="22"/>
      <c r="Z142" s="8" t="s">
        <v>256</v>
      </c>
      <c r="AA142" s="8"/>
      <c r="AB142" s="8" t="s">
        <v>254</v>
      </c>
      <c r="AC142" s="8"/>
      <c r="AD142" s="8" t="s">
        <v>256</v>
      </c>
      <c r="AE142" s="8"/>
      <c r="AF142" s="8" t="s">
        <v>254</v>
      </c>
      <c r="AG142" s="8"/>
      <c r="AH142" s="8" t="s">
        <v>254</v>
      </c>
      <c r="AI142" s="8"/>
      <c r="AJ142" s="8" t="s">
        <v>254</v>
      </c>
      <c r="AK142" s="8"/>
      <c r="AL142" s="8" t="s">
        <v>255</v>
      </c>
      <c r="AM142" s="8"/>
      <c r="AN142" s="8" t="s">
        <v>254</v>
      </c>
      <c r="AO142" s="8"/>
      <c r="AP142" s="8" t="s">
        <v>255</v>
      </c>
      <c r="AQ142" s="8"/>
      <c r="AR142" s="8" t="s">
        <v>256</v>
      </c>
      <c r="AS142" s="8"/>
      <c r="AT142" s="8" t="s">
        <v>254</v>
      </c>
      <c r="AU142" s="8"/>
      <c r="AV142" s="8" t="s">
        <v>254</v>
      </c>
      <c r="AW142" s="8"/>
      <c r="AX142" s="8" t="s">
        <v>254</v>
      </c>
      <c r="AY142" s="8"/>
      <c r="AZ142" s="8" t="s">
        <v>254</v>
      </c>
      <c r="BA142" s="8"/>
      <c r="BB142" s="8" t="s">
        <v>255</v>
      </c>
      <c r="BC142" s="8"/>
      <c r="BD142" s="8"/>
      <c r="BE142" s="8"/>
      <c r="BF142" s="8"/>
      <c r="BG142" s="8"/>
      <c r="BH142" s="8"/>
      <c r="BI142" s="8"/>
      <c r="BJ142" s="8"/>
      <c r="BK142" s="8"/>
      <c r="BL142" s="8"/>
      <c r="BM142" s="8"/>
      <c r="BN142" s="8" t="s">
        <v>254</v>
      </c>
      <c r="BO142" s="8"/>
      <c r="BP142" s="8" t="s">
        <v>255</v>
      </c>
      <c r="BQ142" s="8"/>
      <c r="BR142" s="8" t="s">
        <v>254</v>
      </c>
      <c r="BS142" s="8"/>
      <c r="BT142" s="8" t="s">
        <v>254</v>
      </c>
      <c r="BU142" s="8"/>
      <c r="BV142" s="8" t="s">
        <v>255</v>
      </c>
      <c r="BW142" s="8"/>
      <c r="BX142" s="8" t="s">
        <v>255</v>
      </c>
      <c r="BY142" s="8"/>
      <c r="BZ142" s="8" t="s">
        <v>255</v>
      </c>
      <c r="CA142" s="8"/>
      <c r="CB142" s="8" t="s">
        <v>255</v>
      </c>
      <c r="CC142" s="8"/>
      <c r="CD142" s="8" t="s">
        <v>255</v>
      </c>
      <c r="CE142" s="8"/>
      <c r="CF142" s="8" t="s">
        <v>254</v>
      </c>
      <c r="CG142" s="8"/>
      <c r="CH142" s="8"/>
      <c r="CI142" s="8"/>
      <c r="CJ142" s="8"/>
      <c r="CK142" s="8"/>
      <c r="CL142" s="8"/>
      <c r="CM142" s="8"/>
      <c r="CN142" s="8"/>
      <c r="CO142" s="8"/>
      <c r="CP142" s="8"/>
      <c r="CQ142" s="8"/>
      <c r="CR142" s="8" t="s">
        <v>254</v>
      </c>
      <c r="CS142" s="8"/>
      <c r="CT142" s="8" t="s">
        <v>255</v>
      </c>
      <c r="CU142" s="8"/>
      <c r="CV142" s="8" t="s">
        <v>254</v>
      </c>
      <c r="CW142" s="8"/>
      <c r="CX142" s="8" t="s">
        <v>254</v>
      </c>
      <c r="CY142" s="8"/>
      <c r="CZ142" s="8" t="s">
        <v>254</v>
      </c>
      <c r="DA142" s="8"/>
      <c r="DB142" s="8"/>
      <c r="DC142" s="8"/>
      <c r="DD142" s="8"/>
      <c r="DE142" s="8"/>
      <c r="DF142" s="8"/>
      <c r="DG142" s="8"/>
      <c r="DH142" s="8"/>
      <c r="DI142" s="8"/>
      <c r="DJ142" s="8"/>
      <c r="DK142" s="8"/>
      <c r="DL142" s="8" t="s">
        <v>443</v>
      </c>
      <c r="DM142" s="8" t="s">
        <v>246</v>
      </c>
      <c r="DN142" s="8" t="s">
        <v>247</v>
      </c>
      <c r="DO142" s="8" t="s">
        <v>1994</v>
      </c>
      <c r="DP142" s="8" t="s">
        <v>743</v>
      </c>
    </row>
    <row r="143" spans="1:120" s="2" customFormat="1" ht="18" customHeight="1">
      <c r="A143" s="9" t="s">
        <v>1914</v>
      </c>
      <c r="B143" s="9" t="s">
        <v>2590</v>
      </c>
      <c r="C143" s="9" t="s">
        <v>2591</v>
      </c>
      <c r="D143" s="10" t="s">
        <v>265</v>
      </c>
      <c r="E143" s="10" t="s">
        <v>2526</v>
      </c>
      <c r="F143" s="10" t="s">
        <v>242</v>
      </c>
      <c r="G143" s="10" t="s">
        <v>243</v>
      </c>
      <c r="H143" s="8"/>
      <c r="I143" s="8"/>
      <c r="J143" s="22"/>
      <c r="K143" s="22"/>
      <c r="L143" s="22"/>
      <c r="M143" s="22"/>
      <c r="N143" s="22" t="s">
        <v>256</v>
      </c>
      <c r="O143" s="22"/>
      <c r="P143" s="22" t="s">
        <v>255</v>
      </c>
      <c r="Q143" s="22"/>
      <c r="R143" s="22" t="s">
        <v>254</v>
      </c>
      <c r="S143" s="22"/>
      <c r="T143" s="22" t="s">
        <v>257</v>
      </c>
      <c r="U143" s="22"/>
      <c r="V143" s="22"/>
      <c r="W143" s="22"/>
      <c r="X143" s="22" t="s">
        <v>258</v>
      </c>
      <c r="Y143" s="22"/>
      <c r="Z143" s="8" t="s">
        <v>254</v>
      </c>
      <c r="AA143" s="8"/>
      <c r="AB143" s="8" t="s">
        <v>256</v>
      </c>
      <c r="AC143" s="8"/>
      <c r="AD143" s="8" t="s">
        <v>256</v>
      </c>
      <c r="AE143" s="8"/>
      <c r="AF143" s="8" t="s">
        <v>254</v>
      </c>
      <c r="AG143" s="8"/>
      <c r="AH143" s="8" t="s">
        <v>256</v>
      </c>
      <c r="AI143" s="8"/>
      <c r="AJ143" s="8"/>
      <c r="AK143" s="8"/>
      <c r="AL143" s="8"/>
      <c r="AM143" s="8"/>
      <c r="AN143" s="8"/>
      <c r="AO143" s="8"/>
      <c r="AP143" s="8"/>
      <c r="AQ143" s="8"/>
      <c r="AR143" s="8"/>
      <c r="AS143" s="8"/>
      <c r="AT143" s="8"/>
      <c r="AU143" s="8"/>
      <c r="AV143" s="8"/>
      <c r="AW143" s="8"/>
      <c r="AX143" s="8"/>
      <c r="AY143" s="8"/>
      <c r="AZ143" s="8"/>
      <c r="BA143" s="8"/>
      <c r="BB143" s="8"/>
      <c r="BC143" s="8"/>
      <c r="BD143" s="8" t="s">
        <v>256</v>
      </c>
      <c r="BE143" s="8"/>
      <c r="BF143" s="8" t="s">
        <v>257</v>
      </c>
      <c r="BG143" s="8"/>
      <c r="BH143" s="8" t="s">
        <v>257</v>
      </c>
      <c r="BI143" s="8"/>
      <c r="BJ143" s="8" t="s">
        <v>254</v>
      </c>
      <c r="BK143" s="8"/>
      <c r="BL143" s="8" t="s">
        <v>256</v>
      </c>
      <c r="BM143" s="8"/>
      <c r="BN143" s="8" t="s">
        <v>254</v>
      </c>
      <c r="BO143" s="8"/>
      <c r="BP143" s="8" t="s">
        <v>254</v>
      </c>
      <c r="BQ143" s="8"/>
      <c r="BR143" s="8" t="s">
        <v>257</v>
      </c>
      <c r="BS143" s="8"/>
      <c r="BT143" s="8" t="s">
        <v>256</v>
      </c>
      <c r="BU143" s="8"/>
      <c r="BV143" s="8" t="s">
        <v>257</v>
      </c>
      <c r="BW143" s="8"/>
      <c r="BX143" s="8" t="s">
        <v>256</v>
      </c>
      <c r="BY143" s="8"/>
      <c r="BZ143" s="8" t="s">
        <v>258</v>
      </c>
      <c r="CA143" s="8"/>
      <c r="CB143" s="8" t="s">
        <v>254</v>
      </c>
      <c r="CC143" s="8"/>
      <c r="CD143" s="8" t="s">
        <v>255</v>
      </c>
      <c r="CE143" s="8"/>
      <c r="CF143" s="8" t="s">
        <v>256</v>
      </c>
      <c r="CG143" s="8"/>
      <c r="CH143" s="8" t="s">
        <v>254</v>
      </c>
      <c r="CI143" s="8"/>
      <c r="CJ143" s="8" t="s">
        <v>254</v>
      </c>
      <c r="CK143" s="8"/>
      <c r="CL143" s="8" t="s">
        <v>255</v>
      </c>
      <c r="CM143" s="8"/>
      <c r="CN143" s="8" t="s">
        <v>257</v>
      </c>
      <c r="CO143" s="8"/>
      <c r="CP143" s="8" t="s">
        <v>255</v>
      </c>
      <c r="CQ143" s="8"/>
      <c r="CR143" s="8"/>
      <c r="CS143" s="8"/>
      <c r="CT143" s="8"/>
      <c r="CU143" s="8"/>
      <c r="CV143" s="8"/>
      <c r="CW143" s="8"/>
      <c r="CX143" s="8"/>
      <c r="CY143" s="8"/>
      <c r="CZ143" s="8"/>
      <c r="DA143" s="8"/>
      <c r="DB143" s="8" t="s">
        <v>254</v>
      </c>
      <c r="DC143" s="8"/>
      <c r="DD143" s="8" t="s">
        <v>256</v>
      </c>
      <c r="DE143" s="8"/>
      <c r="DF143" s="8" t="s">
        <v>254</v>
      </c>
      <c r="DG143" s="8"/>
      <c r="DH143" s="8" t="s">
        <v>254</v>
      </c>
      <c r="DI143" s="8"/>
      <c r="DJ143" s="8" t="s">
        <v>254</v>
      </c>
      <c r="DK143" s="8"/>
      <c r="DL143" s="8" t="s">
        <v>259</v>
      </c>
      <c r="DM143" s="8" t="s">
        <v>246</v>
      </c>
      <c r="DN143" s="8" t="s">
        <v>247</v>
      </c>
      <c r="DO143" s="8" t="s">
        <v>275</v>
      </c>
      <c r="DP143" s="8" t="s">
        <v>616</v>
      </c>
    </row>
    <row r="144" spans="1:120" s="2" customFormat="1" ht="18" customHeight="1">
      <c r="A144" s="11" t="s">
        <v>1914</v>
      </c>
      <c r="B144" s="11" t="s">
        <v>2592</v>
      </c>
      <c r="C144" s="11" t="s">
        <v>2593</v>
      </c>
      <c r="D144" s="12" t="s">
        <v>265</v>
      </c>
      <c r="E144" s="12" t="s">
        <v>286</v>
      </c>
      <c r="F144" s="12" t="s">
        <v>242</v>
      </c>
      <c r="G144" s="12" t="s">
        <v>243</v>
      </c>
      <c r="H144" s="8"/>
      <c r="I144" s="8"/>
      <c r="J144" s="22" t="s">
        <v>254</v>
      </c>
      <c r="K144" s="22"/>
      <c r="L144" s="22"/>
      <c r="M144" s="22"/>
      <c r="N144" s="22"/>
      <c r="O144" s="22"/>
      <c r="P144" s="22"/>
      <c r="Q144" s="22"/>
      <c r="R144" s="22" t="s">
        <v>256</v>
      </c>
      <c r="S144" s="22"/>
      <c r="T144" s="22" t="s">
        <v>258</v>
      </c>
      <c r="U144" s="22"/>
      <c r="V144" s="22" t="s">
        <v>255</v>
      </c>
      <c r="W144" s="22"/>
      <c r="X144" s="22" t="s">
        <v>257</v>
      </c>
      <c r="Y144" s="22"/>
      <c r="Z144" s="8" t="s">
        <v>254</v>
      </c>
      <c r="AA144" s="8" t="s">
        <v>2594</v>
      </c>
      <c r="AB144" s="8" t="s">
        <v>257</v>
      </c>
      <c r="AC144" s="8" t="s">
        <v>2595</v>
      </c>
      <c r="AD144" s="8" t="s">
        <v>254</v>
      </c>
      <c r="AE144" s="8" t="s">
        <v>2596</v>
      </c>
      <c r="AF144" s="8" t="s">
        <v>258</v>
      </c>
      <c r="AG144" s="8" t="s">
        <v>2597</v>
      </c>
      <c r="AH144" s="8" t="s">
        <v>257</v>
      </c>
      <c r="AI144" s="8" t="s">
        <v>2598</v>
      </c>
      <c r="AJ144" s="8" t="s">
        <v>255</v>
      </c>
      <c r="AK144" s="8"/>
      <c r="AL144" s="8" t="s">
        <v>257</v>
      </c>
      <c r="AM144" s="8" t="s">
        <v>2599</v>
      </c>
      <c r="AN144" s="8" t="s">
        <v>254</v>
      </c>
      <c r="AO144" s="8" t="s">
        <v>2600</v>
      </c>
      <c r="AP144" s="8" t="s">
        <v>258</v>
      </c>
      <c r="AQ144" s="8" t="s">
        <v>2601</v>
      </c>
      <c r="AR144" s="8" t="s">
        <v>258</v>
      </c>
      <c r="AS144" s="8" t="s">
        <v>2602</v>
      </c>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t="s">
        <v>258</v>
      </c>
      <c r="BY144" s="8" t="s">
        <v>2603</v>
      </c>
      <c r="BZ144" s="8" t="s">
        <v>256</v>
      </c>
      <c r="CA144" s="8" t="s">
        <v>2604</v>
      </c>
      <c r="CB144" s="8" t="s">
        <v>258</v>
      </c>
      <c r="CC144" s="8" t="s">
        <v>2605</v>
      </c>
      <c r="CD144" s="8" t="s">
        <v>257</v>
      </c>
      <c r="CE144" s="8" t="s">
        <v>2606</v>
      </c>
      <c r="CF144" s="8" t="s">
        <v>258</v>
      </c>
      <c r="CG144" s="8" t="s">
        <v>2607</v>
      </c>
      <c r="CH144" s="8" t="s">
        <v>254</v>
      </c>
      <c r="CI144" s="8"/>
      <c r="CJ144" s="8" t="s">
        <v>254</v>
      </c>
      <c r="CK144" s="8"/>
      <c r="CL144" s="8" t="s">
        <v>256</v>
      </c>
      <c r="CM144" s="8"/>
      <c r="CN144" s="8" t="s">
        <v>257</v>
      </c>
      <c r="CO144" s="8"/>
      <c r="CP144" s="8" t="s">
        <v>255</v>
      </c>
      <c r="CQ144" s="8"/>
      <c r="CR144" s="8" t="s">
        <v>254</v>
      </c>
      <c r="CS144" s="8"/>
      <c r="CT144" s="8" t="s">
        <v>254</v>
      </c>
      <c r="CU144" s="8" t="s">
        <v>2608</v>
      </c>
      <c r="CV144" s="8" t="s">
        <v>254</v>
      </c>
      <c r="CW144" s="8"/>
      <c r="CX144" s="8" t="s">
        <v>254</v>
      </c>
      <c r="CY144" s="8" t="s">
        <v>2609</v>
      </c>
      <c r="CZ144" s="8" t="s">
        <v>254</v>
      </c>
      <c r="DA144" s="8"/>
      <c r="DB144" s="8" t="s">
        <v>258</v>
      </c>
      <c r="DC144" s="8" t="s">
        <v>2610</v>
      </c>
      <c r="DD144" s="8" t="s">
        <v>258</v>
      </c>
      <c r="DE144" s="8" t="s">
        <v>2611</v>
      </c>
      <c r="DF144" s="8" t="s">
        <v>254</v>
      </c>
      <c r="DG144" s="8"/>
      <c r="DH144" s="8" t="s">
        <v>254</v>
      </c>
      <c r="DI144" s="8"/>
      <c r="DJ144" s="8" t="s">
        <v>256</v>
      </c>
      <c r="DK144" s="8"/>
      <c r="DL144" s="8" t="s">
        <v>259</v>
      </c>
      <c r="DM144" s="8" t="s">
        <v>268</v>
      </c>
      <c r="DN144" s="8" t="s">
        <v>247</v>
      </c>
      <c r="DO144" s="8" t="s">
        <v>2612</v>
      </c>
      <c r="DP144" s="8" t="s">
        <v>295</v>
      </c>
    </row>
    <row r="145" spans="1:120" s="2" customFormat="1" ht="18" customHeight="1">
      <c r="A145" s="9" t="s">
        <v>1914</v>
      </c>
      <c r="B145" s="9" t="s">
        <v>2613</v>
      </c>
      <c r="C145" s="9" t="s">
        <v>2614</v>
      </c>
      <c r="D145" s="10" t="s">
        <v>252</v>
      </c>
      <c r="E145" s="10" t="s">
        <v>324</v>
      </c>
      <c r="F145" s="10" t="s">
        <v>242</v>
      </c>
      <c r="G145" s="10" t="s">
        <v>243</v>
      </c>
      <c r="H145" s="8"/>
      <c r="I145" s="8"/>
      <c r="J145" s="22"/>
      <c r="K145" s="22"/>
      <c r="L145" s="22"/>
      <c r="M145" s="22"/>
      <c r="N145" s="22"/>
      <c r="O145" s="22"/>
      <c r="P145" s="22"/>
      <c r="Q145" s="22"/>
      <c r="R145" s="22" t="s">
        <v>257</v>
      </c>
      <c r="S145" s="22"/>
      <c r="T145" s="22" t="s">
        <v>255</v>
      </c>
      <c r="U145" s="22"/>
      <c r="V145" s="22" t="s">
        <v>256</v>
      </c>
      <c r="W145" s="22"/>
      <c r="X145" s="22" t="s">
        <v>258</v>
      </c>
      <c r="Y145" s="22"/>
      <c r="Z145" s="8" t="s">
        <v>257</v>
      </c>
      <c r="AA145" s="8"/>
      <c r="AB145" s="8" t="s">
        <v>254</v>
      </c>
      <c r="AC145" s="8"/>
      <c r="AD145" s="8" t="s">
        <v>256</v>
      </c>
      <c r="AE145" s="8"/>
      <c r="AF145" s="8" t="s">
        <v>258</v>
      </c>
      <c r="AG145" s="8"/>
      <c r="AH145" s="8" t="s">
        <v>257</v>
      </c>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t="s">
        <v>256</v>
      </c>
      <c r="BY145" s="8"/>
      <c r="BZ145" s="8" t="s">
        <v>255</v>
      </c>
      <c r="CA145" s="8"/>
      <c r="CB145" s="8" t="s">
        <v>257</v>
      </c>
      <c r="CC145" s="8"/>
      <c r="CD145" s="8" t="s">
        <v>256</v>
      </c>
      <c r="CE145" s="8"/>
      <c r="CF145" s="8" t="s">
        <v>254</v>
      </c>
      <c r="CG145" s="8"/>
      <c r="CH145" s="8" t="s">
        <v>254</v>
      </c>
      <c r="CI145" s="8"/>
      <c r="CJ145" s="8" t="s">
        <v>254</v>
      </c>
      <c r="CK145" s="8"/>
      <c r="CL145" s="8" t="s">
        <v>256</v>
      </c>
      <c r="CM145" s="8"/>
      <c r="CN145" s="8" t="s">
        <v>256</v>
      </c>
      <c r="CO145" s="8"/>
      <c r="CP145" s="8" t="s">
        <v>255</v>
      </c>
      <c r="CQ145" s="8"/>
      <c r="CR145" s="8" t="s">
        <v>257</v>
      </c>
      <c r="CS145" s="8"/>
      <c r="CT145" s="8" t="s">
        <v>257</v>
      </c>
      <c r="CU145" s="8"/>
      <c r="CV145" s="8" t="s">
        <v>256</v>
      </c>
      <c r="CW145" s="8"/>
      <c r="CX145" s="8" t="s">
        <v>255</v>
      </c>
      <c r="CY145" s="8"/>
      <c r="CZ145" s="8" t="s">
        <v>255</v>
      </c>
      <c r="DA145" s="8"/>
      <c r="DB145" s="8" t="s">
        <v>254</v>
      </c>
      <c r="DC145" s="8"/>
      <c r="DD145" s="8" t="s">
        <v>255</v>
      </c>
      <c r="DE145" s="8"/>
      <c r="DF145" s="8" t="s">
        <v>255</v>
      </c>
      <c r="DG145" s="8"/>
      <c r="DH145" s="8" t="s">
        <v>254</v>
      </c>
      <c r="DI145" s="8"/>
      <c r="DJ145" s="8" t="s">
        <v>254</v>
      </c>
      <c r="DK145" s="8"/>
      <c r="DL145" s="8" t="s">
        <v>365</v>
      </c>
      <c r="DM145" s="8" t="s">
        <v>268</v>
      </c>
      <c r="DN145" s="8" t="s">
        <v>247</v>
      </c>
      <c r="DO145" s="8" t="s">
        <v>806</v>
      </c>
      <c r="DP145" s="8" t="s">
        <v>249</v>
      </c>
    </row>
    <row r="146" spans="1:120" s="2" customFormat="1" ht="18" customHeight="1">
      <c r="A146" s="11" t="s">
        <v>1914</v>
      </c>
      <c r="B146" s="11" t="s">
        <v>2615</v>
      </c>
      <c r="C146" s="11" t="s">
        <v>2616</v>
      </c>
      <c r="D146" s="12" t="s">
        <v>252</v>
      </c>
      <c r="E146" s="12" t="s">
        <v>324</v>
      </c>
      <c r="F146" s="12" t="s">
        <v>242</v>
      </c>
      <c r="G146" s="12" t="s">
        <v>243</v>
      </c>
      <c r="H146" s="8"/>
      <c r="I146" s="8"/>
      <c r="J146" s="22"/>
      <c r="K146" s="22"/>
      <c r="L146" s="22"/>
      <c r="M146" s="22"/>
      <c r="N146" s="22"/>
      <c r="O146" s="22"/>
      <c r="P146" s="22"/>
      <c r="Q146" s="22"/>
      <c r="R146" s="22"/>
      <c r="S146" s="22"/>
      <c r="T146" s="22"/>
      <c r="U146" s="22"/>
      <c r="V146" s="22"/>
      <c r="W146" s="22"/>
      <c r="X146" s="22"/>
      <c r="Y146" s="22"/>
      <c r="Z146" s="8"/>
      <c r="AA146" s="8"/>
      <c r="AB146" s="8"/>
      <c r="AC146" s="8"/>
      <c r="AD146" s="8"/>
      <c r="AE146" s="8"/>
      <c r="AF146" s="8"/>
      <c r="AG146" s="8"/>
      <c r="AH146" s="8" t="s">
        <v>257</v>
      </c>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row>
    <row r="147" spans="1:120" s="2" customFormat="1" ht="18" customHeight="1">
      <c r="A147" s="9" t="s">
        <v>1914</v>
      </c>
      <c r="B147" s="9" t="s">
        <v>2617</v>
      </c>
      <c r="C147" s="9" t="s">
        <v>2618</v>
      </c>
      <c r="D147" s="10" t="s">
        <v>252</v>
      </c>
      <c r="E147" s="10" t="s">
        <v>324</v>
      </c>
      <c r="F147" s="10" t="s">
        <v>242</v>
      </c>
      <c r="G147" s="10" t="s">
        <v>243</v>
      </c>
      <c r="H147" s="8"/>
      <c r="I147" s="8"/>
      <c r="J147" s="22"/>
      <c r="K147" s="22"/>
      <c r="L147" s="22"/>
      <c r="M147" s="22"/>
      <c r="N147" s="22" t="s">
        <v>257</v>
      </c>
      <c r="O147" s="22"/>
      <c r="P147" s="22" t="s">
        <v>254</v>
      </c>
      <c r="Q147" s="22"/>
      <c r="R147" s="22"/>
      <c r="S147" s="22"/>
      <c r="T147" s="22" t="s">
        <v>255</v>
      </c>
      <c r="U147" s="22"/>
      <c r="V147" s="22" t="s">
        <v>256</v>
      </c>
      <c r="W147" s="22"/>
      <c r="X147" s="22" t="s">
        <v>258</v>
      </c>
      <c r="Y147" s="22"/>
      <c r="Z147" s="8" t="s">
        <v>254</v>
      </c>
      <c r="AA147" s="8"/>
      <c r="AB147" s="8" t="s">
        <v>254</v>
      </c>
      <c r="AC147" s="8"/>
      <c r="AD147" s="8" t="s">
        <v>254</v>
      </c>
      <c r="AE147" s="8"/>
      <c r="AF147" s="8" t="s">
        <v>254</v>
      </c>
      <c r="AG147" s="8"/>
      <c r="AH147" s="8" t="s">
        <v>254</v>
      </c>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row>
    <row r="148" spans="1:120" s="2" customFormat="1" ht="18" customHeight="1">
      <c r="A148" s="11" t="s">
        <v>1914</v>
      </c>
      <c r="B148" s="11" t="s">
        <v>2619</v>
      </c>
      <c r="C148" s="11" t="s">
        <v>2620</v>
      </c>
      <c r="D148" s="12" t="s">
        <v>352</v>
      </c>
      <c r="E148" s="12" t="s">
        <v>324</v>
      </c>
      <c r="F148" s="12" t="s">
        <v>242</v>
      </c>
      <c r="G148" s="12" t="s">
        <v>243</v>
      </c>
      <c r="H148" s="8"/>
      <c r="I148" s="8"/>
      <c r="J148" s="22"/>
      <c r="K148" s="22"/>
      <c r="L148" s="22" t="s">
        <v>257</v>
      </c>
      <c r="M148" s="22"/>
      <c r="N148" s="22" t="s">
        <v>258</v>
      </c>
      <c r="O148" s="22"/>
      <c r="P148" s="22"/>
      <c r="Q148" s="22"/>
      <c r="R148" s="22"/>
      <c r="S148" s="22"/>
      <c r="T148" s="22" t="s">
        <v>254</v>
      </c>
      <c r="U148" s="22"/>
      <c r="V148" s="22" t="s">
        <v>255</v>
      </c>
      <c r="W148" s="22"/>
      <c r="X148" s="22" t="s">
        <v>256</v>
      </c>
      <c r="Y148" s="22"/>
      <c r="Z148" s="8" t="s">
        <v>256</v>
      </c>
      <c r="AA148" s="8"/>
      <c r="AB148" s="8" t="s">
        <v>257</v>
      </c>
      <c r="AC148" s="8"/>
      <c r="AD148" s="8" t="s">
        <v>254</v>
      </c>
      <c r="AE148" s="8"/>
      <c r="AF148" s="8" t="s">
        <v>255</v>
      </c>
      <c r="AG148" s="8"/>
      <c r="AH148" s="8" t="s">
        <v>256</v>
      </c>
      <c r="AI148" s="8"/>
      <c r="AJ148" s="8"/>
      <c r="AK148" s="8"/>
      <c r="AL148" s="8"/>
      <c r="AM148" s="8"/>
      <c r="AN148" s="8"/>
      <c r="AO148" s="8"/>
      <c r="AP148" s="8"/>
      <c r="AQ148" s="8"/>
      <c r="AR148" s="8"/>
      <c r="AS148" s="8"/>
      <c r="AT148" s="8" t="s">
        <v>254</v>
      </c>
      <c r="AU148" s="8"/>
      <c r="AV148" s="8" t="s">
        <v>254</v>
      </c>
      <c r="AW148" s="8"/>
      <c r="AX148" s="8" t="s">
        <v>255</v>
      </c>
      <c r="AY148" s="8"/>
      <c r="AZ148" s="8" t="s">
        <v>255</v>
      </c>
      <c r="BA148" s="8"/>
      <c r="BB148" s="8" t="s">
        <v>255</v>
      </c>
      <c r="BC148" s="8"/>
      <c r="BD148" s="8" t="s">
        <v>255</v>
      </c>
      <c r="BE148" s="8"/>
      <c r="BF148" s="8" t="s">
        <v>254</v>
      </c>
      <c r="BG148" s="8"/>
      <c r="BH148" s="8" t="s">
        <v>256</v>
      </c>
      <c r="BI148" s="8"/>
      <c r="BJ148" s="8" t="s">
        <v>257</v>
      </c>
      <c r="BK148" s="8"/>
      <c r="BL148" s="8" t="s">
        <v>255</v>
      </c>
      <c r="BM148" s="8"/>
      <c r="BN148" s="8"/>
      <c r="BO148" s="8"/>
      <c r="BP148" s="8"/>
      <c r="BQ148" s="8"/>
      <c r="BR148" s="8"/>
      <c r="BS148" s="8"/>
      <c r="BT148" s="8"/>
      <c r="BU148" s="8"/>
      <c r="BV148" s="8"/>
      <c r="BW148" s="8"/>
      <c r="BX148" s="8"/>
      <c r="BY148" s="8"/>
      <c r="BZ148" s="8"/>
      <c r="CA148" s="8"/>
      <c r="CB148" s="8"/>
      <c r="CC148" s="8"/>
      <c r="CD148" s="8"/>
      <c r="CE148" s="8"/>
      <c r="CF148" s="8"/>
      <c r="CG148" s="8"/>
      <c r="CH148" s="8" t="s">
        <v>254</v>
      </c>
      <c r="CI148" s="8"/>
      <c r="CJ148" s="8" t="s">
        <v>254</v>
      </c>
      <c r="CK148" s="8"/>
      <c r="CL148" s="8" t="s">
        <v>254</v>
      </c>
      <c r="CM148" s="8"/>
      <c r="CN148" s="8" t="s">
        <v>255</v>
      </c>
      <c r="CO148" s="8"/>
      <c r="CP148" s="8" t="s">
        <v>254</v>
      </c>
      <c r="CQ148" s="8"/>
      <c r="CR148" s="8" t="s">
        <v>254</v>
      </c>
      <c r="CS148" s="8"/>
      <c r="CT148" s="8" t="s">
        <v>254</v>
      </c>
      <c r="CU148" s="8"/>
      <c r="CV148" s="8" t="s">
        <v>254</v>
      </c>
      <c r="CW148" s="8"/>
      <c r="CX148" s="8" t="s">
        <v>254</v>
      </c>
      <c r="CY148" s="8"/>
      <c r="CZ148" s="8" t="s">
        <v>254</v>
      </c>
      <c r="DA148" s="8"/>
      <c r="DB148" s="8" t="s">
        <v>255</v>
      </c>
      <c r="DC148" s="8"/>
      <c r="DD148" s="8" t="s">
        <v>254</v>
      </c>
      <c r="DE148" s="8"/>
      <c r="DF148" s="8" t="s">
        <v>254</v>
      </c>
      <c r="DG148" s="8"/>
      <c r="DH148" s="8" t="s">
        <v>254</v>
      </c>
      <c r="DI148" s="8"/>
      <c r="DJ148" s="8" t="s">
        <v>255</v>
      </c>
      <c r="DK148" s="8"/>
      <c r="DL148" s="8" t="s">
        <v>332</v>
      </c>
      <c r="DM148" s="8" t="s">
        <v>246</v>
      </c>
      <c r="DN148" s="8" t="s">
        <v>247</v>
      </c>
      <c r="DO148" s="8" t="s">
        <v>261</v>
      </c>
      <c r="DP148" s="8" t="s">
        <v>282</v>
      </c>
    </row>
    <row r="149" spans="1:120" s="2" customFormat="1" ht="18" customHeight="1">
      <c r="A149" s="9" t="s">
        <v>1914</v>
      </c>
      <c r="B149" s="9" t="s">
        <v>2621</v>
      </c>
      <c r="C149" s="9" t="s">
        <v>2622</v>
      </c>
      <c r="D149" s="10" t="s">
        <v>252</v>
      </c>
      <c r="E149" s="10" t="s">
        <v>324</v>
      </c>
      <c r="F149" s="10" t="s">
        <v>242</v>
      </c>
      <c r="G149" s="10" t="s">
        <v>243</v>
      </c>
      <c r="H149" s="8"/>
      <c r="I149" s="8" t="s">
        <v>2623</v>
      </c>
      <c r="J149" s="22"/>
      <c r="K149" s="22"/>
      <c r="L149" s="22"/>
      <c r="M149" s="22"/>
      <c r="N149" s="22"/>
      <c r="O149" s="22"/>
      <c r="P149" s="22" t="s">
        <v>254</v>
      </c>
      <c r="Q149" s="22"/>
      <c r="R149" s="22" t="s">
        <v>257</v>
      </c>
      <c r="S149" s="22"/>
      <c r="T149" s="22" t="s">
        <v>255</v>
      </c>
      <c r="U149" s="22"/>
      <c r="V149" s="22" t="s">
        <v>258</v>
      </c>
      <c r="W149" s="22" t="s">
        <v>2624</v>
      </c>
      <c r="X149" s="22" t="s">
        <v>256</v>
      </c>
      <c r="Y149" s="22" t="s">
        <v>2625</v>
      </c>
      <c r="Z149" s="8" t="s">
        <v>257</v>
      </c>
      <c r="AA149" s="8" t="s">
        <v>2626</v>
      </c>
      <c r="AB149" s="8" t="s">
        <v>257</v>
      </c>
      <c r="AC149" s="8" t="s">
        <v>2627</v>
      </c>
      <c r="AD149" s="8" t="s">
        <v>258</v>
      </c>
      <c r="AE149" s="8" t="s">
        <v>2628</v>
      </c>
      <c r="AF149" s="8" t="s">
        <v>256</v>
      </c>
      <c r="AG149" s="8" t="s">
        <v>2629</v>
      </c>
      <c r="AH149" s="8" t="s">
        <v>255</v>
      </c>
      <c r="AI149" s="8" t="s">
        <v>2630</v>
      </c>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t="s">
        <v>257</v>
      </c>
      <c r="BO149" s="8"/>
      <c r="BP149" s="8" t="s">
        <v>254</v>
      </c>
      <c r="BQ149" s="8"/>
      <c r="BR149" s="8" t="s">
        <v>255</v>
      </c>
      <c r="BS149" s="8"/>
      <c r="BT149" s="8" t="s">
        <v>256</v>
      </c>
      <c r="BU149" s="8"/>
      <c r="BV149" s="8" t="s">
        <v>258</v>
      </c>
      <c r="BW149" s="8"/>
      <c r="BX149" s="8" t="s">
        <v>258</v>
      </c>
      <c r="BY149" s="8"/>
      <c r="BZ149" s="8" t="s">
        <v>254</v>
      </c>
      <c r="CA149" s="8"/>
      <c r="CB149" s="8" t="s">
        <v>257</v>
      </c>
      <c r="CC149" s="8"/>
      <c r="CD149" s="8" t="s">
        <v>256</v>
      </c>
      <c r="CE149" s="8"/>
      <c r="CF149" s="8" t="s">
        <v>255</v>
      </c>
      <c r="CG149" s="8"/>
      <c r="CH149" s="8" t="s">
        <v>255</v>
      </c>
      <c r="CI149" s="8"/>
      <c r="CJ149" s="8" t="s">
        <v>257</v>
      </c>
      <c r="CK149" s="8"/>
      <c r="CL149" s="8" t="s">
        <v>256</v>
      </c>
      <c r="CM149" s="8"/>
      <c r="CN149" s="8" t="s">
        <v>257</v>
      </c>
      <c r="CO149" s="8"/>
      <c r="CP149" s="8" t="s">
        <v>255</v>
      </c>
      <c r="CQ149" s="8"/>
      <c r="CR149" s="8" t="s">
        <v>256</v>
      </c>
      <c r="CS149" s="8"/>
      <c r="CT149" s="8" t="s">
        <v>255</v>
      </c>
      <c r="CU149" s="8"/>
      <c r="CV149" s="8" t="s">
        <v>255</v>
      </c>
      <c r="CW149" s="8"/>
      <c r="CX149" s="8" t="s">
        <v>258</v>
      </c>
      <c r="CY149" s="8"/>
      <c r="CZ149" s="8" t="s">
        <v>254</v>
      </c>
      <c r="DA149" s="8"/>
      <c r="DB149" s="8" t="s">
        <v>256</v>
      </c>
      <c r="DC149" s="8"/>
      <c r="DD149" s="8" t="s">
        <v>256</v>
      </c>
      <c r="DE149" s="8"/>
      <c r="DF149" s="8" t="s">
        <v>255</v>
      </c>
      <c r="DG149" s="8"/>
      <c r="DH149" s="8" t="s">
        <v>255</v>
      </c>
      <c r="DI149" s="8"/>
      <c r="DJ149" s="8" t="s">
        <v>256</v>
      </c>
      <c r="DK149" s="8"/>
      <c r="DL149" s="8" t="s">
        <v>267</v>
      </c>
      <c r="DM149" s="8" t="s">
        <v>268</v>
      </c>
      <c r="DN149" s="8" t="s">
        <v>269</v>
      </c>
      <c r="DO149" s="8" t="s">
        <v>275</v>
      </c>
      <c r="DP149" s="8" t="s">
        <v>271</v>
      </c>
    </row>
    <row r="150" spans="1:120" s="2" customFormat="1" ht="18" customHeight="1">
      <c r="A150" s="11" t="s">
        <v>1914</v>
      </c>
      <c r="B150" s="11" t="s">
        <v>2631</v>
      </c>
      <c r="C150" s="11" t="s">
        <v>2632</v>
      </c>
      <c r="D150" s="12" t="s">
        <v>252</v>
      </c>
      <c r="E150" s="12" t="s">
        <v>324</v>
      </c>
      <c r="F150" s="12" t="s">
        <v>242</v>
      </c>
      <c r="G150" s="12" t="s">
        <v>243</v>
      </c>
      <c r="H150" s="8"/>
      <c r="I150" s="8"/>
      <c r="J150" s="22"/>
      <c r="K150" s="22"/>
      <c r="L150" s="22"/>
      <c r="M150" s="22"/>
      <c r="N150" s="22"/>
      <c r="O150" s="22"/>
      <c r="P150" s="22"/>
      <c r="Q150" s="22"/>
      <c r="R150" s="22"/>
      <c r="S150" s="22"/>
      <c r="T150" s="22"/>
      <c r="U150" s="22"/>
      <c r="V150" s="22"/>
      <c r="W150" s="22"/>
      <c r="X150" s="22"/>
      <c r="Y150" s="22"/>
      <c r="Z150" s="8" t="s">
        <v>257</v>
      </c>
      <c r="AA150" s="8"/>
      <c r="AB150" s="8" t="s">
        <v>256</v>
      </c>
      <c r="AC150" s="8"/>
      <c r="AD150" s="8" t="s">
        <v>255</v>
      </c>
      <c r="AE150" s="8"/>
      <c r="AF150" s="8" t="s">
        <v>256</v>
      </c>
      <c r="AG150" s="8"/>
      <c r="AH150" s="8" t="s">
        <v>256</v>
      </c>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row>
    <row r="151" spans="1:120" s="2" customFormat="1" ht="18" customHeight="1">
      <c r="A151" s="9" t="s">
        <v>1914</v>
      </c>
      <c r="B151" s="9" t="s">
        <v>2633</v>
      </c>
      <c r="C151" s="9" t="s">
        <v>2634</v>
      </c>
      <c r="D151" s="10" t="s">
        <v>252</v>
      </c>
      <c r="E151" s="10" t="s">
        <v>324</v>
      </c>
      <c r="F151" s="10" t="s">
        <v>242</v>
      </c>
      <c r="G151" s="10" t="s">
        <v>300</v>
      </c>
      <c r="H151" s="8"/>
      <c r="I151" s="8" t="s">
        <v>2635</v>
      </c>
      <c r="J151" s="22" t="s">
        <v>254</v>
      </c>
      <c r="K151" s="22"/>
      <c r="L151" s="22" t="s">
        <v>257</v>
      </c>
      <c r="M151" s="22"/>
      <c r="N151" s="22" t="s">
        <v>258</v>
      </c>
      <c r="O151" s="22"/>
      <c r="P151" s="22"/>
      <c r="Q151" s="22"/>
      <c r="R151" s="22" t="s">
        <v>255</v>
      </c>
      <c r="S151" s="22"/>
      <c r="T151" s="22"/>
      <c r="U151" s="22"/>
      <c r="V151" s="22"/>
      <c r="W151" s="22"/>
      <c r="X151" s="22" t="s">
        <v>256</v>
      </c>
      <c r="Y151" s="22"/>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row>
    <row r="152" spans="1:120" s="2" customFormat="1" ht="18" customHeight="1">
      <c r="A152" s="11" t="s">
        <v>1914</v>
      </c>
      <c r="B152" s="11" t="s">
        <v>2636</v>
      </c>
      <c r="C152" s="11" t="s">
        <v>2637</v>
      </c>
      <c r="D152" s="12" t="s">
        <v>252</v>
      </c>
      <c r="E152" s="12" t="s">
        <v>324</v>
      </c>
      <c r="F152" s="12" t="s">
        <v>242</v>
      </c>
      <c r="G152" s="12" t="s">
        <v>243</v>
      </c>
      <c r="H152" s="8"/>
      <c r="I152" s="8"/>
      <c r="J152" s="22"/>
      <c r="K152" s="22"/>
      <c r="L152" s="22" t="s">
        <v>257</v>
      </c>
      <c r="M152" s="22"/>
      <c r="N152" s="22" t="s">
        <v>258</v>
      </c>
      <c r="O152" s="22"/>
      <c r="P152" s="22" t="s">
        <v>254</v>
      </c>
      <c r="Q152" s="22"/>
      <c r="R152" s="22" t="s">
        <v>256</v>
      </c>
      <c r="S152" s="22"/>
      <c r="T152" s="22"/>
      <c r="U152" s="22"/>
      <c r="V152" s="22"/>
      <c r="W152" s="22"/>
      <c r="X152" s="22" t="s">
        <v>255</v>
      </c>
      <c r="Y152" s="22"/>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row>
    <row r="153" spans="1:120" s="2" customFormat="1" ht="18" customHeight="1">
      <c r="A153" s="9" t="s">
        <v>1914</v>
      </c>
      <c r="B153" s="9" t="s">
        <v>2638</v>
      </c>
      <c r="C153" s="9" t="s">
        <v>2639</v>
      </c>
      <c r="D153" s="10" t="s">
        <v>265</v>
      </c>
      <c r="E153" s="10" t="s">
        <v>324</v>
      </c>
      <c r="F153" s="10" t="s">
        <v>242</v>
      </c>
      <c r="G153" s="10" t="s">
        <v>243</v>
      </c>
      <c r="H153" s="8"/>
      <c r="I153" s="8"/>
      <c r="J153" s="22"/>
      <c r="K153" s="22"/>
      <c r="L153" s="22" t="s">
        <v>257</v>
      </c>
      <c r="M153" s="22"/>
      <c r="N153" s="22" t="s">
        <v>258</v>
      </c>
      <c r="O153" s="22"/>
      <c r="P153" s="22"/>
      <c r="Q153" s="22"/>
      <c r="R153" s="22" t="s">
        <v>256</v>
      </c>
      <c r="S153" s="22"/>
      <c r="T153" s="22" t="s">
        <v>254</v>
      </c>
      <c r="U153" s="22"/>
      <c r="V153" s="22" t="s">
        <v>255</v>
      </c>
      <c r="W153" s="22"/>
      <c r="X153" s="22"/>
      <c r="Y153" s="22"/>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row>
    <row r="154" spans="1:120" s="2" customFormat="1" ht="18" customHeight="1">
      <c r="A154" s="11" t="s">
        <v>1914</v>
      </c>
      <c r="B154" s="11" t="s">
        <v>2640</v>
      </c>
      <c r="C154" s="11" t="s">
        <v>2641</v>
      </c>
      <c r="D154" s="12" t="s">
        <v>352</v>
      </c>
      <c r="E154" s="12" t="s">
        <v>324</v>
      </c>
      <c r="F154" s="12" t="s">
        <v>242</v>
      </c>
      <c r="G154" s="12" t="s">
        <v>243</v>
      </c>
      <c r="H154" s="8" t="s">
        <v>2642</v>
      </c>
      <c r="I154" s="8"/>
      <c r="J154" s="22" t="s">
        <v>257</v>
      </c>
      <c r="K154" s="22"/>
      <c r="L154" s="22" t="s">
        <v>254</v>
      </c>
      <c r="M154" s="22"/>
      <c r="N154" s="22"/>
      <c r="O154" s="22"/>
      <c r="P154" s="22"/>
      <c r="Q154" s="22"/>
      <c r="R154" s="22" t="s">
        <v>256</v>
      </c>
      <c r="S154" s="22"/>
      <c r="T154" s="22" t="s">
        <v>258</v>
      </c>
      <c r="U154" s="22"/>
      <c r="V154" s="22"/>
      <c r="W154" s="22"/>
      <c r="X154" s="22" t="s">
        <v>255</v>
      </c>
      <c r="Y154" s="22"/>
      <c r="Z154" s="8" t="s">
        <v>257</v>
      </c>
      <c r="AA154" s="8"/>
      <c r="AB154" s="8" t="s">
        <v>255</v>
      </c>
      <c r="AC154" s="8"/>
      <c r="AD154" s="8" t="s">
        <v>255</v>
      </c>
      <c r="AE154" s="8"/>
      <c r="AF154" s="8" t="s">
        <v>255</v>
      </c>
      <c r="AG154" s="8"/>
      <c r="AH154" s="8" t="s">
        <v>255</v>
      </c>
      <c r="AI154" s="8"/>
      <c r="AJ154" s="8" t="s">
        <v>255</v>
      </c>
      <c r="AK154" s="8"/>
      <c r="AL154" s="8" t="s">
        <v>256</v>
      </c>
      <c r="AM154" s="8"/>
      <c r="AN154" s="8" t="s">
        <v>255</v>
      </c>
      <c r="AO154" s="8"/>
      <c r="AP154" s="8" t="s">
        <v>255</v>
      </c>
      <c r="AQ154" s="8"/>
      <c r="AR154" s="8" t="s">
        <v>254</v>
      </c>
      <c r="AS154" s="8"/>
      <c r="AT154" s="8" t="s">
        <v>254</v>
      </c>
      <c r="AU154" s="8"/>
      <c r="AV154" s="8" t="s">
        <v>256</v>
      </c>
      <c r="AW154" s="8"/>
      <c r="AX154" s="8" t="s">
        <v>255</v>
      </c>
      <c r="AY154" s="8"/>
      <c r="AZ154" s="8" t="s">
        <v>255</v>
      </c>
      <c r="BA154" s="8"/>
      <c r="BB154" s="8" t="s">
        <v>255</v>
      </c>
      <c r="BC154" s="8"/>
      <c r="BD154" s="8"/>
      <c r="BE154" s="8"/>
      <c r="BF154" s="8"/>
      <c r="BG154" s="8"/>
      <c r="BH154" s="8"/>
      <c r="BI154" s="8"/>
      <c r="BJ154" s="8"/>
      <c r="BK154" s="8"/>
      <c r="BL154" s="8"/>
      <c r="BM154" s="8"/>
      <c r="BN154" s="8"/>
      <c r="BO154" s="8"/>
      <c r="BP154" s="8"/>
      <c r="BQ154" s="8"/>
      <c r="BR154" s="8"/>
      <c r="BS154" s="8"/>
      <c r="BT154" s="8"/>
      <c r="BU154" s="8"/>
      <c r="BV154" s="8"/>
      <c r="BW154" s="8"/>
      <c r="BX154" s="8" t="s">
        <v>255</v>
      </c>
      <c r="BY154" s="8"/>
      <c r="BZ154" s="8" t="s">
        <v>255</v>
      </c>
      <c r="CA154" s="8"/>
      <c r="CB154" s="8" t="s">
        <v>256</v>
      </c>
      <c r="CC154" s="8"/>
      <c r="CD154" s="8" t="s">
        <v>255</v>
      </c>
      <c r="CE154" s="8"/>
      <c r="CF154" s="8" t="s">
        <v>256</v>
      </c>
      <c r="CG154" s="8"/>
      <c r="CH154" s="8" t="s">
        <v>254</v>
      </c>
      <c r="CI154" s="8"/>
      <c r="CJ154" s="8" t="s">
        <v>255</v>
      </c>
      <c r="CK154" s="8"/>
      <c r="CL154" s="8" t="s">
        <v>254</v>
      </c>
      <c r="CM154" s="8"/>
      <c r="CN154" s="8" t="s">
        <v>254</v>
      </c>
      <c r="CO154" s="8"/>
      <c r="CP154" s="8" t="s">
        <v>254</v>
      </c>
      <c r="CQ154" s="8"/>
      <c r="CR154" s="8"/>
      <c r="CS154" s="8"/>
      <c r="CT154" s="8"/>
      <c r="CU154" s="8"/>
      <c r="CV154" s="8"/>
      <c r="CW154" s="8"/>
      <c r="CX154" s="8"/>
      <c r="CY154" s="8"/>
      <c r="CZ154" s="8"/>
      <c r="DA154" s="8"/>
      <c r="DB154" s="8" t="s">
        <v>255</v>
      </c>
      <c r="DC154" s="8"/>
      <c r="DD154" s="8" t="s">
        <v>255</v>
      </c>
      <c r="DE154" s="8"/>
      <c r="DF154" s="8" t="s">
        <v>254</v>
      </c>
      <c r="DG154" s="8"/>
      <c r="DH154" s="8" t="s">
        <v>256</v>
      </c>
      <c r="DI154" s="8"/>
      <c r="DJ154" s="8" t="s">
        <v>255</v>
      </c>
      <c r="DK154" s="8"/>
      <c r="DL154" s="8" t="s">
        <v>289</v>
      </c>
      <c r="DM154" s="8" t="s">
        <v>246</v>
      </c>
      <c r="DN154" s="8" t="s">
        <v>247</v>
      </c>
      <c r="DO154" s="8" t="s">
        <v>270</v>
      </c>
      <c r="DP154" s="8" t="s">
        <v>282</v>
      </c>
    </row>
    <row r="155" spans="1:120" s="2" customFormat="1" ht="18" customHeight="1">
      <c r="A155" s="9" t="s">
        <v>1914</v>
      </c>
      <c r="B155" s="9" t="s">
        <v>2643</v>
      </c>
      <c r="C155" s="9" t="s">
        <v>2644</v>
      </c>
      <c r="D155" s="10" t="s">
        <v>252</v>
      </c>
      <c r="E155" s="10" t="s">
        <v>324</v>
      </c>
      <c r="F155" s="10" t="s">
        <v>242</v>
      </c>
      <c r="G155" s="10" t="s">
        <v>243</v>
      </c>
      <c r="H155" s="8"/>
      <c r="I155" s="8"/>
      <c r="J155" s="22" t="s">
        <v>254</v>
      </c>
      <c r="K155" s="22"/>
      <c r="L155" s="22"/>
      <c r="M155" s="22"/>
      <c r="N155" s="22"/>
      <c r="O155" s="22"/>
      <c r="P155" s="22" t="s">
        <v>255</v>
      </c>
      <c r="Q155" s="22"/>
      <c r="R155" s="22"/>
      <c r="S155" s="22"/>
      <c r="T155" s="22" t="s">
        <v>258</v>
      </c>
      <c r="U155" s="22"/>
      <c r="V155" s="22" t="s">
        <v>257</v>
      </c>
      <c r="W155" s="22"/>
      <c r="X155" s="22" t="s">
        <v>256</v>
      </c>
      <c r="Y155" s="22"/>
      <c r="Z155" s="8" t="s">
        <v>255</v>
      </c>
      <c r="AA155" s="8"/>
      <c r="AB155" s="8" t="s">
        <v>256</v>
      </c>
      <c r="AC155" s="8"/>
      <c r="AD155" s="8" t="s">
        <v>254</v>
      </c>
      <c r="AE155" s="8"/>
      <c r="AF155" s="8" t="s">
        <v>254</v>
      </c>
      <c r="AG155" s="8"/>
      <c r="AH155" s="8" t="s">
        <v>254</v>
      </c>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t="s">
        <v>254</v>
      </c>
      <c r="BO155" s="8"/>
      <c r="BP155" s="8"/>
      <c r="BQ155" s="8"/>
      <c r="BR155" s="8"/>
      <c r="BS155" s="8"/>
      <c r="BT155" s="8"/>
      <c r="BU155" s="8"/>
      <c r="BV155" s="8" t="s">
        <v>254</v>
      </c>
      <c r="BW155" s="8"/>
      <c r="BX155" s="8"/>
      <c r="BY155" s="8"/>
      <c r="BZ155" s="8"/>
      <c r="CA155" s="8"/>
      <c r="CB155" s="8"/>
      <c r="CC155" s="8"/>
      <c r="CD155" s="8"/>
      <c r="CE155" s="8"/>
      <c r="CF155" s="8"/>
      <c r="CG155" s="8"/>
      <c r="CH155" s="8" t="s">
        <v>254</v>
      </c>
      <c r="CI155" s="8"/>
      <c r="CJ155" s="8" t="s">
        <v>254</v>
      </c>
      <c r="CK155" s="8"/>
      <c r="CL155" s="8" t="s">
        <v>254</v>
      </c>
      <c r="CM155" s="8"/>
      <c r="CN155" s="8"/>
      <c r="CO155" s="8"/>
      <c r="CP155" s="8" t="s">
        <v>254</v>
      </c>
      <c r="CQ155" s="8"/>
      <c r="CR155" s="8" t="s">
        <v>254</v>
      </c>
      <c r="CS155" s="8"/>
      <c r="CT155" s="8" t="s">
        <v>254</v>
      </c>
      <c r="CU155" s="8"/>
      <c r="CV155" s="8" t="s">
        <v>254</v>
      </c>
      <c r="CW155" s="8"/>
      <c r="CX155" s="8"/>
      <c r="CY155" s="8"/>
      <c r="CZ155" s="8" t="s">
        <v>254</v>
      </c>
      <c r="DA155" s="8"/>
      <c r="DB155" s="8"/>
      <c r="DC155" s="8"/>
      <c r="DD155" s="8"/>
      <c r="DE155" s="8"/>
      <c r="DF155" s="8" t="s">
        <v>254</v>
      </c>
      <c r="DG155" s="8"/>
      <c r="DH155" s="8"/>
      <c r="DI155" s="8"/>
      <c r="DJ155" s="8"/>
      <c r="DK155" s="8"/>
      <c r="DL155" s="8" t="s">
        <v>267</v>
      </c>
      <c r="DM155" s="8" t="s">
        <v>246</v>
      </c>
      <c r="DN155" s="8" t="s">
        <v>247</v>
      </c>
      <c r="DO155" s="8" t="s">
        <v>281</v>
      </c>
      <c r="DP155" s="8" t="s">
        <v>262</v>
      </c>
    </row>
    <row r="156" spans="1:120" s="2" customFormat="1" ht="18" customHeight="1">
      <c r="A156" s="11" t="s">
        <v>1914</v>
      </c>
      <c r="B156" s="11" t="s">
        <v>2645</v>
      </c>
      <c r="C156" s="11" t="s">
        <v>2646</v>
      </c>
      <c r="D156" s="12" t="s">
        <v>252</v>
      </c>
      <c r="E156" s="12" t="s">
        <v>324</v>
      </c>
      <c r="F156" s="12" t="s">
        <v>242</v>
      </c>
      <c r="G156" s="12" t="s">
        <v>243</v>
      </c>
      <c r="H156" s="8"/>
      <c r="I156" s="8" t="s">
        <v>2647</v>
      </c>
      <c r="J156" s="22"/>
      <c r="K156" s="22"/>
      <c r="L156" s="22" t="s">
        <v>254</v>
      </c>
      <c r="M156" s="22"/>
      <c r="N156" s="22"/>
      <c r="O156" s="22"/>
      <c r="P156" s="22" t="s">
        <v>257</v>
      </c>
      <c r="Q156" s="22"/>
      <c r="R156" s="22"/>
      <c r="S156" s="22"/>
      <c r="T156" s="22" t="s">
        <v>256</v>
      </c>
      <c r="U156" s="22"/>
      <c r="V156" s="22" t="s">
        <v>255</v>
      </c>
      <c r="W156" s="22"/>
      <c r="X156" s="22" t="s">
        <v>258</v>
      </c>
      <c r="Y156" s="22"/>
      <c r="Z156" s="8" t="s">
        <v>258</v>
      </c>
      <c r="AA156" s="8"/>
      <c r="AB156" s="8" t="s">
        <v>258</v>
      </c>
      <c r="AC156" s="8"/>
      <c r="AD156" s="8" t="s">
        <v>256</v>
      </c>
      <c r="AE156" s="8"/>
      <c r="AF156" s="8" t="s">
        <v>258</v>
      </c>
      <c r="AG156" s="8"/>
      <c r="AH156" s="8" t="s">
        <v>255</v>
      </c>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t="s">
        <v>258</v>
      </c>
      <c r="BO156" s="8"/>
      <c r="BP156" s="8" t="s">
        <v>258</v>
      </c>
      <c r="BQ156" s="8"/>
      <c r="BR156" s="8" t="s">
        <v>256</v>
      </c>
      <c r="BS156" s="8"/>
      <c r="BT156" s="8" t="s">
        <v>258</v>
      </c>
      <c r="BU156" s="8"/>
      <c r="BV156" s="8" t="s">
        <v>255</v>
      </c>
      <c r="BW156" s="8"/>
      <c r="BX156" s="8"/>
      <c r="BY156" s="8"/>
      <c r="BZ156" s="8"/>
      <c r="CA156" s="8"/>
      <c r="CB156" s="8"/>
      <c r="CC156" s="8"/>
      <c r="CD156" s="8"/>
      <c r="CE156" s="8"/>
      <c r="CF156" s="8"/>
      <c r="CG156" s="8"/>
      <c r="CH156" s="8" t="s">
        <v>258</v>
      </c>
      <c r="CI156" s="8"/>
      <c r="CJ156" s="8" t="s">
        <v>254</v>
      </c>
      <c r="CK156" s="8"/>
      <c r="CL156" s="8" t="s">
        <v>258</v>
      </c>
      <c r="CM156" s="8"/>
      <c r="CN156" s="8" t="s">
        <v>258</v>
      </c>
      <c r="CO156" s="8"/>
      <c r="CP156" s="8" t="s">
        <v>258</v>
      </c>
      <c r="CQ156" s="8"/>
      <c r="CR156" s="8" t="s">
        <v>258</v>
      </c>
      <c r="CS156" s="8"/>
      <c r="CT156" s="8" t="s">
        <v>256</v>
      </c>
      <c r="CU156" s="8"/>
      <c r="CV156" s="8" t="s">
        <v>256</v>
      </c>
      <c r="CW156" s="8"/>
      <c r="CX156" s="8"/>
      <c r="CY156" s="8"/>
      <c r="CZ156" s="8"/>
      <c r="DA156" s="8"/>
      <c r="DB156" s="8" t="s">
        <v>258</v>
      </c>
      <c r="DC156" s="8"/>
      <c r="DD156" s="8" t="s">
        <v>258</v>
      </c>
      <c r="DE156" s="8"/>
      <c r="DF156" s="8" t="s">
        <v>258</v>
      </c>
      <c r="DG156" s="8"/>
      <c r="DH156" s="8" t="s">
        <v>254</v>
      </c>
      <c r="DI156" s="8"/>
      <c r="DJ156" s="8" t="s">
        <v>254</v>
      </c>
      <c r="DK156" s="8"/>
      <c r="DL156" s="8"/>
      <c r="DM156" s="8"/>
      <c r="DN156" s="8"/>
      <c r="DO156" s="8"/>
      <c r="DP156" s="8"/>
    </row>
    <row r="157" spans="1:120" s="2" customFormat="1" ht="18" customHeight="1">
      <c r="A157" s="9" t="s">
        <v>1914</v>
      </c>
      <c r="B157" s="9" t="s">
        <v>2648</v>
      </c>
      <c r="C157" s="9" t="s">
        <v>2649</v>
      </c>
      <c r="D157" s="10" t="s">
        <v>265</v>
      </c>
      <c r="E157" s="10" t="s">
        <v>324</v>
      </c>
      <c r="F157" s="10" t="s">
        <v>242</v>
      </c>
      <c r="G157" s="10" t="s">
        <v>243</v>
      </c>
      <c r="H157" s="8"/>
      <c r="I157" s="8"/>
      <c r="J157" s="22"/>
      <c r="K157" s="22"/>
      <c r="L157" s="22" t="s">
        <v>254</v>
      </c>
      <c r="M157" s="22"/>
      <c r="N157" s="22" t="s">
        <v>255</v>
      </c>
      <c r="O157" s="22"/>
      <c r="P157" s="22" t="s">
        <v>256</v>
      </c>
      <c r="Q157" s="22"/>
      <c r="R157" s="22"/>
      <c r="S157" s="22"/>
      <c r="T157" s="22" t="s">
        <v>258</v>
      </c>
      <c r="U157" s="22" t="s">
        <v>2650</v>
      </c>
      <c r="V157" s="22" t="s">
        <v>257</v>
      </c>
      <c r="W157" s="22"/>
      <c r="X157" s="22"/>
      <c r="Y157" s="22"/>
      <c r="Z157" s="8" t="s">
        <v>254</v>
      </c>
      <c r="AA157" s="8"/>
      <c r="AB157" s="8" t="s">
        <v>256</v>
      </c>
      <c r="AC157" s="8"/>
      <c r="AD157" s="8" t="s">
        <v>256</v>
      </c>
      <c r="AE157" s="8"/>
      <c r="AF157" s="8" t="s">
        <v>257</v>
      </c>
      <c r="AG157" s="8"/>
      <c r="AH157" s="8" t="s">
        <v>257</v>
      </c>
      <c r="AI157" s="8" t="s">
        <v>2651</v>
      </c>
      <c r="AJ157" s="8"/>
      <c r="AK157" s="8"/>
      <c r="AL157" s="8"/>
      <c r="AM157" s="8"/>
      <c r="AN157" s="8"/>
      <c r="AO157" s="8"/>
      <c r="AP157" s="8"/>
      <c r="AQ157" s="8"/>
      <c r="AR157" s="8"/>
      <c r="AS157" s="8"/>
      <c r="AT157" s="8" t="s">
        <v>255</v>
      </c>
      <c r="AU157" s="8"/>
      <c r="AV157" s="8" t="s">
        <v>256</v>
      </c>
      <c r="AW157" s="8"/>
      <c r="AX157" s="8" t="s">
        <v>255</v>
      </c>
      <c r="AY157" s="8"/>
      <c r="AZ157" s="8" t="s">
        <v>255</v>
      </c>
      <c r="BA157" s="8"/>
      <c r="BB157" s="8" t="s">
        <v>256</v>
      </c>
      <c r="BC157" s="8"/>
      <c r="BD157" s="8" t="s">
        <v>256</v>
      </c>
      <c r="BE157" s="8"/>
      <c r="BF157" s="8" t="s">
        <v>256</v>
      </c>
      <c r="BG157" s="8"/>
      <c r="BH157" s="8" t="s">
        <v>257</v>
      </c>
      <c r="BI157" s="8"/>
      <c r="BJ157" s="8" t="s">
        <v>257</v>
      </c>
      <c r="BK157" s="8"/>
      <c r="BL157" s="8" t="s">
        <v>258</v>
      </c>
      <c r="BM157" s="8" t="s">
        <v>2652</v>
      </c>
      <c r="BN157" s="8" t="s">
        <v>255</v>
      </c>
      <c r="BO157" s="8"/>
      <c r="BP157" s="8" t="s">
        <v>257</v>
      </c>
      <c r="BQ157" s="8"/>
      <c r="BR157" s="8" t="s">
        <v>255</v>
      </c>
      <c r="BS157" s="8"/>
      <c r="BT157" s="8" t="s">
        <v>255</v>
      </c>
      <c r="BU157" s="8"/>
      <c r="BV157" s="8" t="s">
        <v>255</v>
      </c>
      <c r="BW157" s="8"/>
      <c r="BX157" s="8"/>
      <c r="BY157" s="8"/>
      <c r="BZ157" s="8"/>
      <c r="CA157" s="8"/>
      <c r="CB157" s="8"/>
      <c r="CC157" s="8"/>
      <c r="CD157" s="8"/>
      <c r="CE157" s="8"/>
      <c r="CF157" s="8"/>
      <c r="CG157" s="8"/>
      <c r="CH157" s="8" t="s">
        <v>254</v>
      </c>
      <c r="CI157" s="8"/>
      <c r="CJ157" s="8" t="s">
        <v>254</v>
      </c>
      <c r="CK157" s="8"/>
      <c r="CL157" s="8" t="s">
        <v>255</v>
      </c>
      <c r="CM157" s="8"/>
      <c r="CN157" s="8" t="s">
        <v>255</v>
      </c>
      <c r="CO157" s="8"/>
      <c r="CP157" s="8" t="s">
        <v>254</v>
      </c>
      <c r="CQ157" s="8"/>
      <c r="CR157" s="8" t="s">
        <v>257</v>
      </c>
      <c r="CS157" s="8" t="s">
        <v>2653</v>
      </c>
      <c r="CT157" s="8" t="s">
        <v>254</v>
      </c>
      <c r="CU157" s="8"/>
      <c r="CV157" s="8" t="s">
        <v>255</v>
      </c>
      <c r="CW157" s="8"/>
      <c r="CX157" s="8" t="s">
        <v>256</v>
      </c>
      <c r="CY157" s="8"/>
      <c r="CZ157" s="8" t="s">
        <v>254</v>
      </c>
      <c r="DA157" s="8"/>
      <c r="DB157" s="8"/>
      <c r="DC157" s="8"/>
      <c r="DD157" s="8"/>
      <c r="DE157" s="8"/>
      <c r="DF157" s="8"/>
      <c r="DG157" s="8"/>
      <c r="DH157" s="8"/>
      <c r="DI157" s="8"/>
      <c r="DJ157" s="8"/>
      <c r="DK157" s="8"/>
      <c r="DL157" s="8" t="s">
        <v>259</v>
      </c>
      <c r="DM157" s="8" t="s">
        <v>246</v>
      </c>
      <c r="DN157" s="8" t="s">
        <v>247</v>
      </c>
      <c r="DO157" s="8" t="s">
        <v>410</v>
      </c>
      <c r="DP157" s="8" t="s">
        <v>262</v>
      </c>
    </row>
    <row r="158" spans="1:120" s="2" customFormat="1" ht="18" customHeight="1">
      <c r="A158" s="11" t="s">
        <v>1914</v>
      </c>
      <c r="B158" s="11" t="s">
        <v>2654</v>
      </c>
      <c r="C158" s="11" t="s">
        <v>2655</v>
      </c>
      <c r="D158" s="12" t="s">
        <v>252</v>
      </c>
      <c r="E158" s="12" t="s">
        <v>324</v>
      </c>
      <c r="F158" s="12" t="s">
        <v>242</v>
      </c>
      <c r="G158" s="12" t="s">
        <v>243</v>
      </c>
      <c r="H158" s="8"/>
      <c r="I158" s="8" t="s">
        <v>2656</v>
      </c>
      <c r="J158" s="22" t="s">
        <v>257</v>
      </c>
      <c r="K158" s="22"/>
      <c r="L158" s="22" t="s">
        <v>255</v>
      </c>
      <c r="M158" s="22"/>
      <c r="N158" s="22"/>
      <c r="O158" s="22"/>
      <c r="P158" s="22"/>
      <c r="Q158" s="22"/>
      <c r="R158" s="22" t="s">
        <v>258</v>
      </c>
      <c r="S158" s="22"/>
      <c r="T158" s="22" t="s">
        <v>256</v>
      </c>
      <c r="U158" s="22"/>
      <c r="V158" s="22" t="s">
        <v>254</v>
      </c>
      <c r="W158" s="22"/>
      <c r="X158" s="22"/>
      <c r="Y158" s="22"/>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row>
    <row r="159" spans="1:120" s="2" customFormat="1" ht="18" customHeight="1">
      <c r="A159" s="9" t="s">
        <v>1914</v>
      </c>
      <c r="B159" s="9" t="s">
        <v>2657</v>
      </c>
      <c r="C159" s="9" t="s">
        <v>2658</v>
      </c>
      <c r="D159" s="10" t="s">
        <v>252</v>
      </c>
      <c r="E159" s="10" t="s">
        <v>324</v>
      </c>
      <c r="F159" s="10" t="s">
        <v>242</v>
      </c>
      <c r="G159" s="10" t="s">
        <v>243</v>
      </c>
      <c r="H159" s="8"/>
      <c r="I159" s="8"/>
      <c r="J159" s="22" t="s">
        <v>256</v>
      </c>
      <c r="K159" s="22"/>
      <c r="L159" s="22" t="s">
        <v>257</v>
      </c>
      <c r="M159" s="22"/>
      <c r="N159" s="22" t="s">
        <v>258</v>
      </c>
      <c r="O159" s="22"/>
      <c r="P159" s="22" t="s">
        <v>254</v>
      </c>
      <c r="Q159" s="22"/>
      <c r="R159" s="22"/>
      <c r="S159" s="22"/>
      <c r="T159" s="22" t="s">
        <v>255</v>
      </c>
      <c r="U159" s="22"/>
      <c r="V159" s="22"/>
      <c r="W159" s="22"/>
      <c r="X159" s="22"/>
      <c r="Y159" s="22"/>
      <c r="Z159" s="8" t="s">
        <v>258</v>
      </c>
      <c r="AA159" s="8"/>
      <c r="AB159" s="8" t="s">
        <v>258</v>
      </c>
      <c r="AC159" s="8"/>
      <c r="AD159" s="8" t="s">
        <v>258</v>
      </c>
      <c r="AE159" s="8"/>
      <c r="AF159" s="8" t="s">
        <v>258</v>
      </c>
      <c r="AG159" s="8"/>
      <c r="AH159" s="8" t="s">
        <v>258</v>
      </c>
      <c r="AI159" s="8"/>
      <c r="AJ159" s="8"/>
      <c r="AK159" s="8"/>
      <c r="AL159" s="8"/>
      <c r="AM159" s="8"/>
      <c r="AN159" s="8"/>
      <c r="AO159" s="8"/>
      <c r="AP159" s="8"/>
      <c r="AQ159" s="8"/>
      <c r="AR159" s="8"/>
      <c r="AS159" s="8"/>
      <c r="AT159" s="8"/>
      <c r="AU159" s="8"/>
      <c r="AV159" s="8"/>
      <c r="AW159" s="8"/>
      <c r="AX159" s="8"/>
      <c r="AY159" s="8"/>
      <c r="AZ159" s="8"/>
      <c r="BA159" s="8"/>
      <c r="BB159" s="8"/>
      <c r="BC159" s="8"/>
      <c r="BD159" s="8" t="s">
        <v>254</v>
      </c>
      <c r="BE159" s="8"/>
      <c r="BF159" s="8" t="s">
        <v>254</v>
      </c>
      <c r="BG159" s="8"/>
      <c r="BH159" s="8" t="s">
        <v>254</v>
      </c>
      <c r="BI159" s="8"/>
      <c r="BJ159" s="8" t="s">
        <v>254</v>
      </c>
      <c r="BK159" s="8"/>
      <c r="BL159" s="8" t="s">
        <v>254</v>
      </c>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t="s">
        <v>267</v>
      </c>
      <c r="DM159" s="8" t="s">
        <v>268</v>
      </c>
      <c r="DN159" s="8" t="s">
        <v>269</v>
      </c>
      <c r="DO159" s="8" t="s">
        <v>291</v>
      </c>
      <c r="DP159" s="8" t="s">
        <v>271</v>
      </c>
    </row>
    <row r="160" spans="1:120" s="2" customFormat="1" ht="18" customHeight="1">
      <c r="A160" s="11" t="s">
        <v>1914</v>
      </c>
      <c r="B160" s="11" t="s">
        <v>2659</v>
      </c>
      <c r="C160" s="11" t="s">
        <v>2660</v>
      </c>
      <c r="D160" s="12" t="s">
        <v>265</v>
      </c>
      <c r="E160" s="12" t="s">
        <v>2661</v>
      </c>
      <c r="F160" s="12" t="s">
        <v>242</v>
      </c>
      <c r="G160" s="12" t="s">
        <v>243</v>
      </c>
      <c r="H160" s="8"/>
      <c r="I160" s="8"/>
      <c r="J160" s="22"/>
      <c r="K160" s="22"/>
      <c r="L160" s="22"/>
      <c r="M160" s="22" t="s">
        <v>2662</v>
      </c>
      <c r="N160" s="22" t="s">
        <v>257</v>
      </c>
      <c r="O160" s="22" t="s">
        <v>2663</v>
      </c>
      <c r="P160" s="22"/>
      <c r="Q160" s="22"/>
      <c r="R160" s="22" t="s">
        <v>258</v>
      </c>
      <c r="S160" s="22" t="s">
        <v>2664</v>
      </c>
      <c r="T160" s="22" t="s">
        <v>256</v>
      </c>
      <c r="U160" s="22"/>
      <c r="V160" s="22"/>
      <c r="W160" s="22" t="s">
        <v>2665</v>
      </c>
      <c r="X160" s="22"/>
      <c r="Y160" s="22" t="s">
        <v>2666</v>
      </c>
      <c r="Z160" s="8"/>
      <c r="AA160" s="8"/>
      <c r="AB160" s="8"/>
      <c r="AC160" s="8"/>
      <c r="AD160" s="8"/>
      <c r="AE160" s="8"/>
      <c r="AF160" s="8"/>
      <c r="AG160" s="8"/>
      <c r="AH160" s="8" t="s">
        <v>258</v>
      </c>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row>
    <row r="161" spans="1:120" s="2" customFormat="1" ht="18" customHeight="1">
      <c r="A161" s="9" t="s">
        <v>1914</v>
      </c>
      <c r="B161" s="9" t="s">
        <v>2667</v>
      </c>
      <c r="C161" s="9" t="s">
        <v>2668</v>
      </c>
      <c r="D161" s="10" t="s">
        <v>352</v>
      </c>
      <c r="E161" s="10" t="s">
        <v>324</v>
      </c>
      <c r="F161" s="10" t="s">
        <v>242</v>
      </c>
      <c r="G161" s="10" t="s">
        <v>243</v>
      </c>
      <c r="H161" s="8"/>
      <c r="I161" s="8"/>
      <c r="J161" s="22"/>
      <c r="K161" s="22"/>
      <c r="L161" s="22" t="s">
        <v>254</v>
      </c>
      <c r="M161" s="22"/>
      <c r="N161" s="22" t="s">
        <v>257</v>
      </c>
      <c r="O161" s="22"/>
      <c r="P161" s="22"/>
      <c r="Q161" s="22"/>
      <c r="R161" s="22" t="s">
        <v>255</v>
      </c>
      <c r="S161" s="22"/>
      <c r="T161" s="22"/>
      <c r="U161" s="22"/>
      <c r="V161" s="22" t="s">
        <v>258</v>
      </c>
      <c r="W161" s="22"/>
      <c r="X161" s="22" t="s">
        <v>256</v>
      </c>
      <c r="Y161" s="22"/>
      <c r="Z161" s="8"/>
      <c r="AA161" s="8"/>
      <c r="AB161" s="8" t="s">
        <v>254</v>
      </c>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t="s">
        <v>254</v>
      </c>
      <c r="CS161" s="8"/>
      <c r="CT161" s="8"/>
      <c r="CU161" s="8"/>
      <c r="CV161" s="8"/>
      <c r="CW161" s="8"/>
      <c r="CX161" s="8"/>
      <c r="CY161" s="8"/>
      <c r="CZ161" s="8"/>
      <c r="DA161" s="8"/>
      <c r="DB161" s="8"/>
      <c r="DC161" s="8"/>
      <c r="DD161" s="8"/>
      <c r="DE161" s="8"/>
      <c r="DF161" s="8"/>
      <c r="DG161" s="8"/>
      <c r="DH161" s="8"/>
      <c r="DI161" s="8"/>
      <c r="DJ161" s="8"/>
      <c r="DK161" s="8"/>
      <c r="DL161" s="8" t="s">
        <v>259</v>
      </c>
      <c r="DM161" s="8" t="s">
        <v>583</v>
      </c>
      <c r="DN161" s="8" t="s">
        <v>290</v>
      </c>
      <c r="DO161" s="8" t="s">
        <v>768</v>
      </c>
      <c r="DP161" s="8" t="s">
        <v>249</v>
      </c>
    </row>
    <row r="162" spans="1:120" s="2" customFormat="1" ht="18" customHeight="1">
      <c r="A162" s="11" t="s">
        <v>1914</v>
      </c>
      <c r="B162" s="11" t="s">
        <v>2669</v>
      </c>
      <c r="C162" s="11" t="s">
        <v>2670</v>
      </c>
      <c r="D162" s="12" t="s">
        <v>252</v>
      </c>
      <c r="E162" s="12" t="s">
        <v>324</v>
      </c>
      <c r="F162" s="12" t="s">
        <v>242</v>
      </c>
      <c r="G162" s="12" t="s">
        <v>243</v>
      </c>
      <c r="H162" s="8"/>
      <c r="I162" s="8"/>
      <c r="J162" s="22"/>
      <c r="K162" s="22"/>
      <c r="L162" s="22" t="s">
        <v>255</v>
      </c>
      <c r="M162" s="22"/>
      <c r="N162" s="22" t="s">
        <v>256</v>
      </c>
      <c r="O162" s="22"/>
      <c r="P162" s="22"/>
      <c r="Q162" s="22"/>
      <c r="R162" s="22" t="s">
        <v>254</v>
      </c>
      <c r="S162" s="22"/>
      <c r="T162" s="22" t="s">
        <v>258</v>
      </c>
      <c r="U162" s="22"/>
      <c r="V162" s="22"/>
      <c r="W162" s="22"/>
      <c r="X162" s="22" t="s">
        <v>257</v>
      </c>
      <c r="Y162" s="22" t="s">
        <v>2671</v>
      </c>
      <c r="Z162" s="8" t="s">
        <v>256</v>
      </c>
      <c r="AA162" s="8"/>
      <c r="AB162" s="8" t="s">
        <v>256</v>
      </c>
      <c r="AC162" s="8"/>
      <c r="AD162" s="8" t="s">
        <v>254</v>
      </c>
      <c r="AE162" s="8"/>
      <c r="AF162" s="8" t="s">
        <v>254</v>
      </c>
      <c r="AG162" s="8"/>
      <c r="AH162" s="8" t="s">
        <v>255</v>
      </c>
      <c r="AI162" s="8"/>
      <c r="AJ162" s="8"/>
      <c r="AK162" s="8"/>
      <c r="AL162" s="8"/>
      <c r="AM162" s="8"/>
      <c r="AN162" s="8"/>
      <c r="AO162" s="8"/>
      <c r="AP162" s="8"/>
      <c r="AQ162" s="8"/>
      <c r="AR162" s="8"/>
      <c r="AS162" s="8"/>
      <c r="AT162" s="8" t="s">
        <v>255</v>
      </c>
      <c r="AU162" s="8"/>
      <c r="AV162" s="8" t="s">
        <v>254</v>
      </c>
      <c r="AW162" s="8"/>
      <c r="AX162" s="8" t="s">
        <v>254</v>
      </c>
      <c r="AY162" s="8"/>
      <c r="AZ162" s="8" t="s">
        <v>254</v>
      </c>
      <c r="BA162" s="8"/>
      <c r="BB162" s="8" t="s">
        <v>254</v>
      </c>
      <c r="BC162" s="8"/>
      <c r="BD162" s="8" t="s">
        <v>256</v>
      </c>
      <c r="BE162" s="8"/>
      <c r="BF162" s="8" t="s">
        <v>254</v>
      </c>
      <c r="BG162" s="8"/>
      <c r="BH162" s="8" t="s">
        <v>254</v>
      </c>
      <c r="BI162" s="8"/>
      <c r="BJ162" s="8" t="s">
        <v>254</v>
      </c>
      <c r="BK162" s="8"/>
      <c r="BL162" s="8" t="s">
        <v>258</v>
      </c>
      <c r="BM162" s="8"/>
      <c r="BN162" s="8"/>
      <c r="BO162" s="8"/>
      <c r="BP162" s="8"/>
      <c r="BQ162" s="8"/>
      <c r="BR162" s="8"/>
      <c r="BS162" s="8"/>
      <c r="BT162" s="8"/>
      <c r="BU162" s="8"/>
      <c r="BV162" s="8"/>
      <c r="BW162" s="8"/>
      <c r="BX162" s="8" t="s">
        <v>254</v>
      </c>
      <c r="BY162" s="8"/>
      <c r="BZ162" s="8" t="s">
        <v>254</v>
      </c>
      <c r="CA162" s="8"/>
      <c r="CB162" s="8" t="s">
        <v>254</v>
      </c>
      <c r="CC162" s="8"/>
      <c r="CD162" s="8" t="s">
        <v>254</v>
      </c>
      <c r="CE162" s="8"/>
      <c r="CF162" s="8" t="s">
        <v>254</v>
      </c>
      <c r="CG162" s="8"/>
      <c r="CH162" s="8" t="s">
        <v>254</v>
      </c>
      <c r="CI162" s="8"/>
      <c r="CJ162" s="8" t="s">
        <v>254</v>
      </c>
      <c r="CK162" s="8"/>
      <c r="CL162" s="8" t="s">
        <v>254</v>
      </c>
      <c r="CM162" s="8"/>
      <c r="CN162" s="8" t="s">
        <v>254</v>
      </c>
      <c r="CO162" s="8"/>
      <c r="CP162" s="8" t="s">
        <v>254</v>
      </c>
      <c r="CQ162" s="8"/>
      <c r="CR162" s="8"/>
      <c r="CS162" s="8"/>
      <c r="CT162" s="8"/>
      <c r="CU162" s="8"/>
      <c r="CV162" s="8"/>
      <c r="CW162" s="8"/>
      <c r="CX162" s="8"/>
      <c r="CY162" s="8"/>
      <c r="CZ162" s="8"/>
      <c r="DA162" s="8"/>
      <c r="DB162" s="8" t="s">
        <v>254</v>
      </c>
      <c r="DC162" s="8"/>
      <c r="DD162" s="8" t="s">
        <v>254</v>
      </c>
      <c r="DE162" s="8"/>
      <c r="DF162" s="8" t="s">
        <v>254</v>
      </c>
      <c r="DG162" s="8"/>
      <c r="DH162" s="8" t="s">
        <v>254</v>
      </c>
      <c r="DI162" s="8"/>
      <c r="DJ162" s="8" t="s">
        <v>254</v>
      </c>
      <c r="DK162" s="8"/>
      <c r="DL162" s="8" t="s">
        <v>259</v>
      </c>
      <c r="DM162" s="8" t="s">
        <v>246</v>
      </c>
      <c r="DN162" s="8" t="s">
        <v>354</v>
      </c>
      <c r="DO162" s="8" t="s">
        <v>291</v>
      </c>
      <c r="DP162" s="8" t="s">
        <v>262</v>
      </c>
    </row>
    <row r="163" spans="1:120" s="2" customFormat="1" ht="18" customHeight="1">
      <c r="A163" s="9" t="s">
        <v>1914</v>
      </c>
      <c r="B163" s="9" t="s">
        <v>2672</v>
      </c>
      <c r="C163" s="9" t="s">
        <v>2673</v>
      </c>
      <c r="D163" s="10" t="s">
        <v>431</v>
      </c>
      <c r="E163" s="10" t="s">
        <v>2674</v>
      </c>
      <c r="F163" s="10" t="s">
        <v>242</v>
      </c>
      <c r="G163" s="10" t="s">
        <v>243</v>
      </c>
      <c r="H163" s="8"/>
      <c r="I163" s="8"/>
      <c r="J163" s="22"/>
      <c r="K163" s="22"/>
      <c r="L163" s="22"/>
      <c r="M163" s="22"/>
      <c r="N163" s="22" t="s">
        <v>257</v>
      </c>
      <c r="O163" s="22" t="s">
        <v>2675</v>
      </c>
      <c r="P163" s="22" t="s">
        <v>255</v>
      </c>
      <c r="Q163" s="22" t="s">
        <v>2676</v>
      </c>
      <c r="R163" s="22" t="s">
        <v>258</v>
      </c>
      <c r="S163" s="22" t="s">
        <v>2677</v>
      </c>
      <c r="T163" s="22"/>
      <c r="U163" s="22" t="s">
        <v>2678</v>
      </c>
      <c r="V163" s="22" t="s">
        <v>254</v>
      </c>
      <c r="W163" s="22" t="s">
        <v>2679</v>
      </c>
      <c r="X163" s="22" t="s">
        <v>256</v>
      </c>
      <c r="Y163" s="22" t="s">
        <v>2680</v>
      </c>
      <c r="Z163" s="8" t="s">
        <v>258</v>
      </c>
      <c r="AA163" s="8"/>
      <c r="AB163" s="8" t="s">
        <v>255</v>
      </c>
      <c r="AC163" s="8"/>
      <c r="AD163" s="8" t="s">
        <v>255</v>
      </c>
      <c r="AE163" s="8"/>
      <c r="AF163" s="8" t="s">
        <v>256</v>
      </c>
      <c r="AG163" s="8"/>
      <c r="AH163" s="8" t="s">
        <v>254</v>
      </c>
      <c r="AI163" s="8"/>
      <c r="AJ163" s="8"/>
      <c r="AK163" s="8"/>
      <c r="AL163" s="8"/>
      <c r="AM163" s="8"/>
      <c r="AN163" s="8"/>
      <c r="AO163" s="8"/>
      <c r="AP163" s="8"/>
      <c r="AQ163" s="8"/>
      <c r="AR163" s="8"/>
      <c r="AS163" s="8"/>
      <c r="AT163" s="8"/>
      <c r="AU163" s="8"/>
      <c r="AV163" s="8"/>
      <c r="AW163" s="8"/>
      <c r="AX163" s="8"/>
      <c r="AY163" s="8"/>
      <c r="AZ163" s="8"/>
      <c r="BA163" s="8"/>
      <c r="BB163" s="8"/>
      <c r="BC163" s="8"/>
      <c r="BD163" s="8" t="s">
        <v>256</v>
      </c>
      <c r="BE163" s="8" t="s">
        <v>2681</v>
      </c>
      <c r="BF163" s="8" t="s">
        <v>254</v>
      </c>
      <c r="BG163" s="8"/>
      <c r="BH163" s="8" t="s">
        <v>258</v>
      </c>
      <c r="BI163" s="8"/>
      <c r="BJ163" s="8" t="s">
        <v>255</v>
      </c>
      <c r="BK163" s="8"/>
      <c r="BL163" s="8" t="s">
        <v>257</v>
      </c>
      <c r="BM163" s="8" t="s">
        <v>2682</v>
      </c>
      <c r="BN163" s="8" t="s">
        <v>256</v>
      </c>
      <c r="BO163" s="8"/>
      <c r="BP163" s="8" t="s">
        <v>254</v>
      </c>
      <c r="BQ163" s="8"/>
      <c r="BR163" s="8" t="s">
        <v>256</v>
      </c>
      <c r="BS163" s="8"/>
      <c r="BT163" s="8" t="s">
        <v>255</v>
      </c>
      <c r="BU163" s="8" t="s">
        <v>2683</v>
      </c>
      <c r="BV163" s="8" t="s">
        <v>255</v>
      </c>
      <c r="BW163" s="8"/>
      <c r="BX163" s="8" t="s">
        <v>255</v>
      </c>
      <c r="BY163" s="8"/>
      <c r="BZ163" s="8" t="s">
        <v>256</v>
      </c>
      <c r="CA163" s="8"/>
      <c r="CB163" s="8" t="s">
        <v>254</v>
      </c>
      <c r="CC163" s="8"/>
      <c r="CD163" s="8" t="s">
        <v>256</v>
      </c>
      <c r="CE163" s="8"/>
      <c r="CF163" s="8" t="s">
        <v>254</v>
      </c>
      <c r="CG163" s="8"/>
      <c r="CH163" s="8"/>
      <c r="CI163" s="8"/>
      <c r="CJ163" s="8"/>
      <c r="CK163" s="8"/>
      <c r="CL163" s="8"/>
      <c r="CM163" s="8"/>
      <c r="CN163" s="8"/>
      <c r="CO163" s="8"/>
      <c r="CP163" s="8"/>
      <c r="CQ163" s="8"/>
      <c r="CR163" s="8" t="s">
        <v>255</v>
      </c>
      <c r="CS163" s="8"/>
      <c r="CT163" s="8" t="s">
        <v>254</v>
      </c>
      <c r="CU163" s="8"/>
      <c r="CV163" s="8" t="s">
        <v>254</v>
      </c>
      <c r="CW163" s="8"/>
      <c r="CX163" s="8" t="s">
        <v>254</v>
      </c>
      <c r="CY163" s="8"/>
      <c r="CZ163" s="8" t="s">
        <v>254</v>
      </c>
      <c r="DA163" s="8"/>
      <c r="DB163" s="8" t="s">
        <v>254</v>
      </c>
      <c r="DC163" s="8"/>
      <c r="DD163" s="8" t="s">
        <v>255</v>
      </c>
      <c r="DE163" s="8"/>
      <c r="DF163" s="8" t="s">
        <v>254</v>
      </c>
      <c r="DG163" s="8"/>
      <c r="DH163" s="8" t="s">
        <v>255</v>
      </c>
      <c r="DI163" s="8"/>
      <c r="DJ163" s="8" t="s">
        <v>255</v>
      </c>
      <c r="DK163" s="8"/>
      <c r="DL163" s="8" t="s">
        <v>259</v>
      </c>
      <c r="DM163" s="8" t="s">
        <v>246</v>
      </c>
      <c r="DN163" s="8" t="s">
        <v>269</v>
      </c>
      <c r="DO163" s="8" t="s">
        <v>291</v>
      </c>
      <c r="DP163" s="8" t="s">
        <v>295</v>
      </c>
    </row>
    <row r="164" spans="1:120" s="2" customFormat="1" ht="18" customHeight="1">
      <c r="A164" s="11" t="s">
        <v>1914</v>
      </c>
      <c r="B164" s="11" t="s">
        <v>2684</v>
      </c>
      <c r="C164" s="11" t="s">
        <v>2685</v>
      </c>
      <c r="D164" s="12" t="s">
        <v>252</v>
      </c>
      <c r="E164" s="12" t="s">
        <v>324</v>
      </c>
      <c r="F164" s="12" t="s">
        <v>242</v>
      </c>
      <c r="G164" s="12" t="s">
        <v>243</v>
      </c>
      <c r="H164" s="8"/>
      <c r="I164" s="8"/>
      <c r="J164" s="22"/>
      <c r="K164" s="22"/>
      <c r="L164" s="22"/>
      <c r="M164" s="22"/>
      <c r="N164" s="22" t="s">
        <v>255</v>
      </c>
      <c r="O164" s="22"/>
      <c r="P164" s="22"/>
      <c r="Q164" s="22"/>
      <c r="R164" s="22" t="s">
        <v>257</v>
      </c>
      <c r="S164" s="22"/>
      <c r="T164" s="22" t="s">
        <v>256</v>
      </c>
      <c r="U164" s="22"/>
      <c r="V164" s="22" t="s">
        <v>254</v>
      </c>
      <c r="W164" s="22"/>
      <c r="X164" s="22" t="s">
        <v>258</v>
      </c>
      <c r="Y164" s="22"/>
      <c r="Z164" s="8" t="s">
        <v>254</v>
      </c>
      <c r="AA164" s="8"/>
      <c r="AB164" s="8" t="s">
        <v>254</v>
      </c>
      <c r="AC164" s="8"/>
      <c r="AD164" s="8" t="s">
        <v>255</v>
      </c>
      <c r="AE164" s="8"/>
      <c r="AF164" s="8" t="s">
        <v>256</v>
      </c>
      <c r="AG164" s="8"/>
      <c r="AH164" s="8" t="s">
        <v>256</v>
      </c>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t="s">
        <v>254</v>
      </c>
      <c r="CI164" s="8"/>
      <c r="CJ164" s="8" t="s">
        <v>254</v>
      </c>
      <c r="CK164" s="8"/>
      <c r="CL164" s="8"/>
      <c r="CM164" s="8"/>
      <c r="CN164" s="8"/>
      <c r="CO164" s="8"/>
      <c r="CP164" s="8"/>
      <c r="CQ164" s="8"/>
      <c r="CR164" s="8"/>
      <c r="CS164" s="8"/>
      <c r="CT164" s="8"/>
      <c r="CU164" s="8"/>
      <c r="CV164" s="8"/>
      <c r="CW164" s="8"/>
      <c r="CX164" s="8"/>
      <c r="CY164" s="8"/>
      <c r="CZ164" s="8"/>
      <c r="DA164" s="8"/>
      <c r="DB164" s="8" t="s">
        <v>254</v>
      </c>
      <c r="DC164" s="8"/>
      <c r="DD164" s="8" t="s">
        <v>255</v>
      </c>
      <c r="DE164" s="8"/>
      <c r="DF164" s="8" t="s">
        <v>254</v>
      </c>
      <c r="DG164" s="8"/>
      <c r="DH164" s="8" t="s">
        <v>254</v>
      </c>
      <c r="DI164" s="8"/>
      <c r="DJ164" s="8" t="s">
        <v>254</v>
      </c>
      <c r="DK164" s="8"/>
      <c r="DL164" s="8" t="s">
        <v>289</v>
      </c>
      <c r="DM164" s="8" t="s">
        <v>268</v>
      </c>
      <c r="DN164" s="8" t="s">
        <v>260</v>
      </c>
      <c r="DO164" s="8" t="s">
        <v>270</v>
      </c>
      <c r="DP164" s="8" t="s">
        <v>295</v>
      </c>
    </row>
    <row r="165" spans="1:120" s="2" customFormat="1" ht="18" customHeight="1">
      <c r="A165" s="9" t="s">
        <v>1914</v>
      </c>
      <c r="B165" s="9" t="s">
        <v>2686</v>
      </c>
      <c r="C165" s="9" t="s">
        <v>2687</v>
      </c>
      <c r="D165" s="10" t="s">
        <v>252</v>
      </c>
      <c r="E165" s="10" t="s">
        <v>324</v>
      </c>
      <c r="F165" s="10" t="s">
        <v>242</v>
      </c>
      <c r="G165" s="10" t="s">
        <v>243</v>
      </c>
      <c r="H165" s="8" t="s">
        <v>2688</v>
      </c>
      <c r="I165" s="8"/>
      <c r="J165" s="22"/>
      <c r="K165" s="22"/>
      <c r="L165" s="22"/>
      <c r="M165" s="22"/>
      <c r="N165" s="22" t="s">
        <v>254</v>
      </c>
      <c r="O165" s="22"/>
      <c r="P165" s="22" t="s">
        <v>258</v>
      </c>
      <c r="Q165" s="22"/>
      <c r="R165" s="22" t="s">
        <v>256</v>
      </c>
      <c r="S165" s="22"/>
      <c r="T165" s="22" t="s">
        <v>257</v>
      </c>
      <c r="U165" s="22"/>
      <c r="V165" s="22"/>
      <c r="W165" s="22"/>
      <c r="X165" s="22" t="s">
        <v>255</v>
      </c>
      <c r="Y165" s="22"/>
      <c r="Z165" s="8" t="s">
        <v>255</v>
      </c>
      <c r="AA165" s="8"/>
      <c r="AB165" s="8" t="s">
        <v>256</v>
      </c>
      <c r="AC165" s="8"/>
      <c r="AD165" s="8" t="s">
        <v>256</v>
      </c>
      <c r="AE165" s="8" t="s">
        <v>2689</v>
      </c>
      <c r="AF165" s="8" t="s">
        <v>256</v>
      </c>
      <c r="AG165" s="8" t="s">
        <v>2690</v>
      </c>
      <c r="AH165" s="8" t="s">
        <v>258</v>
      </c>
      <c r="AI165" s="8" t="s">
        <v>2691</v>
      </c>
      <c r="AJ165" s="8"/>
      <c r="AK165" s="8"/>
      <c r="AL165" s="8"/>
      <c r="AM165" s="8"/>
      <c r="AN165" s="8"/>
      <c r="AO165" s="8"/>
      <c r="AP165" s="8"/>
      <c r="AQ165" s="8"/>
      <c r="AR165" s="8"/>
      <c r="AS165" s="8"/>
      <c r="AT165" s="8"/>
      <c r="AU165" s="8"/>
      <c r="AV165" s="8"/>
      <c r="AW165" s="8"/>
      <c r="AX165" s="8"/>
      <c r="AY165" s="8"/>
      <c r="AZ165" s="8"/>
      <c r="BA165" s="8"/>
      <c r="BB165" s="8"/>
      <c r="BC165" s="8"/>
      <c r="BD165" s="8" t="s">
        <v>255</v>
      </c>
      <c r="BE165" s="8"/>
      <c r="BF165" s="8" t="s">
        <v>254</v>
      </c>
      <c r="BG165" s="8"/>
      <c r="BH165" s="8" t="s">
        <v>256</v>
      </c>
      <c r="BI165" s="8"/>
      <c r="BJ165" s="8" t="s">
        <v>254</v>
      </c>
      <c r="BK165" s="8"/>
      <c r="BL165" s="8" t="s">
        <v>258</v>
      </c>
      <c r="BM165" s="8"/>
      <c r="BN165" s="8" t="s">
        <v>255</v>
      </c>
      <c r="BO165" s="8"/>
      <c r="BP165" s="8" t="s">
        <v>254</v>
      </c>
      <c r="BQ165" s="8"/>
      <c r="BR165" s="8" t="s">
        <v>257</v>
      </c>
      <c r="BS165" s="8"/>
      <c r="BT165" s="8" t="s">
        <v>256</v>
      </c>
      <c r="BU165" s="8"/>
      <c r="BV165" s="8" t="s">
        <v>255</v>
      </c>
      <c r="BW165" s="8"/>
      <c r="BX165" s="8" t="s">
        <v>258</v>
      </c>
      <c r="BY165" s="8"/>
      <c r="BZ165" s="8" t="s">
        <v>255</v>
      </c>
      <c r="CA165" s="8"/>
      <c r="CB165" s="8" t="s">
        <v>254</v>
      </c>
      <c r="CC165" s="8"/>
      <c r="CD165" s="8" t="s">
        <v>254</v>
      </c>
      <c r="CE165" s="8"/>
      <c r="CF165" s="8" t="s">
        <v>256</v>
      </c>
      <c r="CG165" s="8"/>
      <c r="CH165" s="8" t="s">
        <v>254</v>
      </c>
      <c r="CI165" s="8"/>
      <c r="CJ165" s="8" t="s">
        <v>254</v>
      </c>
      <c r="CK165" s="8"/>
      <c r="CL165" s="8" t="s">
        <v>255</v>
      </c>
      <c r="CM165" s="8"/>
      <c r="CN165" s="8" t="s">
        <v>255</v>
      </c>
      <c r="CO165" s="8"/>
      <c r="CP165" s="8" t="s">
        <v>254</v>
      </c>
      <c r="CQ165" s="8"/>
      <c r="CR165" s="8"/>
      <c r="CS165" s="8"/>
      <c r="CT165" s="8"/>
      <c r="CU165" s="8"/>
      <c r="CV165" s="8"/>
      <c r="CW165" s="8"/>
      <c r="CX165" s="8"/>
      <c r="CY165" s="8"/>
      <c r="CZ165" s="8"/>
      <c r="DA165" s="8"/>
      <c r="DB165" s="8" t="s">
        <v>257</v>
      </c>
      <c r="DC165" s="8"/>
      <c r="DD165" s="8" t="s">
        <v>257</v>
      </c>
      <c r="DE165" s="8"/>
      <c r="DF165" s="8" t="s">
        <v>255</v>
      </c>
      <c r="DG165" s="8"/>
      <c r="DH165" s="8" t="s">
        <v>254</v>
      </c>
      <c r="DI165" s="8"/>
      <c r="DJ165" s="8" t="s">
        <v>255</v>
      </c>
      <c r="DK165" s="8"/>
      <c r="DL165" s="8" t="s">
        <v>332</v>
      </c>
      <c r="DM165" s="8" t="s">
        <v>268</v>
      </c>
      <c r="DN165" s="8" t="s">
        <v>247</v>
      </c>
      <c r="DO165" s="8" t="s">
        <v>313</v>
      </c>
      <c r="DP165" s="8" t="s">
        <v>262</v>
      </c>
    </row>
    <row r="166" spans="1:120" s="2" customFormat="1" ht="18" customHeight="1">
      <c r="A166" s="11" t="s">
        <v>1914</v>
      </c>
      <c r="B166" s="11" t="s">
        <v>2692</v>
      </c>
      <c r="C166" s="11" t="s">
        <v>2693</v>
      </c>
      <c r="D166" s="12" t="s">
        <v>265</v>
      </c>
      <c r="E166" s="12" t="s">
        <v>2694</v>
      </c>
      <c r="F166" s="12" t="s">
        <v>242</v>
      </c>
      <c r="G166" s="12" t="s">
        <v>243</v>
      </c>
      <c r="H166" s="8"/>
      <c r="I166" s="8"/>
      <c r="J166" s="22"/>
      <c r="K166" s="22"/>
      <c r="L166" s="22" t="s">
        <v>256</v>
      </c>
      <c r="M166" s="22"/>
      <c r="N166" s="22"/>
      <c r="O166" s="22"/>
      <c r="P166" s="22" t="s">
        <v>255</v>
      </c>
      <c r="Q166" s="22"/>
      <c r="R166" s="22" t="s">
        <v>254</v>
      </c>
      <c r="S166" s="22"/>
      <c r="T166" s="22" t="s">
        <v>257</v>
      </c>
      <c r="U166" s="22"/>
      <c r="V166" s="22"/>
      <c r="W166" s="22"/>
      <c r="X166" s="22" t="s">
        <v>258</v>
      </c>
      <c r="Y166" s="22"/>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row>
    <row r="167" spans="1:120" s="2" customFormat="1" ht="18" customHeight="1">
      <c r="A167" s="9" t="s">
        <v>1914</v>
      </c>
      <c r="B167" s="9" t="s">
        <v>2695</v>
      </c>
      <c r="C167" s="9" t="s">
        <v>2696</v>
      </c>
      <c r="D167" s="10" t="s">
        <v>431</v>
      </c>
      <c r="E167" s="10" t="s">
        <v>2697</v>
      </c>
      <c r="F167" s="10" t="s">
        <v>242</v>
      </c>
      <c r="G167" s="10" t="s">
        <v>243</v>
      </c>
      <c r="H167" s="8" t="s">
        <v>2698</v>
      </c>
      <c r="I167" s="8"/>
      <c r="J167" s="22"/>
      <c r="K167" s="22"/>
      <c r="L167" s="22" t="s">
        <v>257</v>
      </c>
      <c r="M167" s="22"/>
      <c r="N167" s="22" t="s">
        <v>255</v>
      </c>
      <c r="O167" s="22"/>
      <c r="P167" s="22" t="s">
        <v>258</v>
      </c>
      <c r="Q167" s="22"/>
      <c r="R167" s="22" t="s">
        <v>256</v>
      </c>
      <c r="S167" s="22"/>
      <c r="T167" s="22"/>
      <c r="U167" s="22"/>
      <c r="V167" s="22" t="s">
        <v>254</v>
      </c>
      <c r="W167" s="22"/>
      <c r="X167" s="22"/>
      <c r="Y167" s="22"/>
      <c r="Z167" s="8" t="s">
        <v>255</v>
      </c>
      <c r="AA167" s="8"/>
      <c r="AB167" s="8" t="s">
        <v>257</v>
      </c>
      <c r="AC167" s="8"/>
      <c r="AD167" s="8" t="s">
        <v>255</v>
      </c>
      <c r="AE167" s="8"/>
      <c r="AF167" s="8" t="s">
        <v>255</v>
      </c>
      <c r="AG167" s="8"/>
      <c r="AH167" s="8" t="s">
        <v>255</v>
      </c>
      <c r="AI167" s="8"/>
      <c r="AJ167" s="8"/>
      <c r="AK167" s="8"/>
      <c r="AL167" s="8"/>
      <c r="AM167" s="8"/>
      <c r="AN167" s="8"/>
      <c r="AO167" s="8"/>
      <c r="AP167" s="8"/>
      <c r="AQ167" s="8"/>
      <c r="AR167" s="8"/>
      <c r="AS167" s="8"/>
      <c r="AT167" s="8" t="s">
        <v>254</v>
      </c>
      <c r="AU167" s="8"/>
      <c r="AV167" s="8" t="s">
        <v>255</v>
      </c>
      <c r="AW167" s="8"/>
      <c r="AX167" s="8" t="s">
        <v>255</v>
      </c>
      <c r="AY167" s="8"/>
      <c r="AZ167" s="8" t="s">
        <v>255</v>
      </c>
      <c r="BA167" s="8"/>
      <c r="BB167" s="8" t="s">
        <v>255</v>
      </c>
      <c r="BC167" s="8"/>
      <c r="BD167" s="8"/>
      <c r="BE167" s="8"/>
      <c r="BF167" s="8"/>
      <c r="BG167" s="8"/>
      <c r="BH167" s="8"/>
      <c r="BI167" s="8"/>
      <c r="BJ167" s="8"/>
      <c r="BK167" s="8"/>
      <c r="BL167" s="8"/>
      <c r="BM167" s="8"/>
      <c r="BN167" s="8" t="s">
        <v>255</v>
      </c>
      <c r="BO167" s="8"/>
      <c r="BP167" s="8" t="s">
        <v>255</v>
      </c>
      <c r="BQ167" s="8"/>
      <c r="BR167" s="8" t="s">
        <v>255</v>
      </c>
      <c r="BS167" s="8"/>
      <c r="BT167" s="8" t="s">
        <v>256</v>
      </c>
      <c r="BU167" s="8"/>
      <c r="BV167" s="8" t="s">
        <v>255</v>
      </c>
      <c r="BW167" s="8"/>
      <c r="BX167" s="8" t="s">
        <v>254</v>
      </c>
      <c r="BY167" s="8" t="s">
        <v>2699</v>
      </c>
      <c r="BZ167" s="8" t="s">
        <v>254</v>
      </c>
      <c r="CA167" s="8"/>
      <c r="CB167" s="8" t="s">
        <v>257</v>
      </c>
      <c r="CC167" s="8"/>
      <c r="CD167" s="8" t="s">
        <v>254</v>
      </c>
      <c r="CE167" s="8"/>
      <c r="CF167" s="8" t="s">
        <v>255</v>
      </c>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t="s">
        <v>289</v>
      </c>
      <c r="DM167" s="8" t="s">
        <v>268</v>
      </c>
      <c r="DN167" s="8" t="s">
        <v>247</v>
      </c>
      <c r="DO167" s="8" t="s">
        <v>733</v>
      </c>
      <c r="DP167" s="8" t="s">
        <v>262</v>
      </c>
    </row>
    <row r="168" spans="1:120" s="2" customFormat="1" ht="18" customHeight="1">
      <c r="A168" s="11" t="s">
        <v>1914</v>
      </c>
      <c r="B168" s="11" t="s">
        <v>2700</v>
      </c>
      <c r="C168" s="11" t="s">
        <v>2701</v>
      </c>
      <c r="D168" s="12" t="s">
        <v>502</v>
      </c>
      <c r="E168" s="12" t="s">
        <v>2702</v>
      </c>
      <c r="F168" s="12" t="s">
        <v>242</v>
      </c>
      <c r="G168" s="12" t="s">
        <v>243</v>
      </c>
      <c r="H168" s="8"/>
      <c r="I168" s="8"/>
      <c r="J168" s="22"/>
      <c r="K168" s="22"/>
      <c r="L168" s="22"/>
      <c r="M168" s="22"/>
      <c r="N168" s="22" t="s">
        <v>254</v>
      </c>
      <c r="O168" s="22"/>
      <c r="P168" s="22"/>
      <c r="Q168" s="22"/>
      <c r="R168" s="22" t="s">
        <v>257</v>
      </c>
      <c r="S168" s="22"/>
      <c r="T168" s="22" t="s">
        <v>256</v>
      </c>
      <c r="U168" s="22"/>
      <c r="V168" s="22" t="s">
        <v>255</v>
      </c>
      <c r="W168" s="22"/>
      <c r="X168" s="22" t="s">
        <v>258</v>
      </c>
      <c r="Y168" s="22"/>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row>
    <row r="169" spans="1:120" s="2" customFormat="1" ht="18" customHeight="1">
      <c r="A169" s="9" t="s">
        <v>1914</v>
      </c>
      <c r="B169" s="9" t="s">
        <v>2703</v>
      </c>
      <c r="C169" s="9" t="s">
        <v>2704</v>
      </c>
      <c r="D169" s="10" t="s">
        <v>265</v>
      </c>
      <c r="E169" s="10" t="s">
        <v>2705</v>
      </c>
      <c r="F169" s="10" t="s">
        <v>242</v>
      </c>
      <c r="G169" s="10" t="s">
        <v>243</v>
      </c>
      <c r="H169" s="8"/>
      <c r="I169" s="8"/>
      <c r="J169" s="22"/>
      <c r="K169" s="22"/>
      <c r="L169" s="22" t="s">
        <v>256</v>
      </c>
      <c r="M169" s="22"/>
      <c r="N169" s="22"/>
      <c r="O169" s="22"/>
      <c r="P169" s="22" t="s">
        <v>254</v>
      </c>
      <c r="Q169" s="22"/>
      <c r="R169" s="22" t="s">
        <v>257</v>
      </c>
      <c r="S169" s="22"/>
      <c r="T169" s="22"/>
      <c r="U169" s="22"/>
      <c r="V169" s="22" t="s">
        <v>255</v>
      </c>
      <c r="W169" s="22"/>
      <c r="X169" s="22" t="s">
        <v>258</v>
      </c>
      <c r="Y169" s="22"/>
      <c r="Z169" s="8"/>
      <c r="AA169" s="8"/>
      <c r="AB169" s="8"/>
      <c r="AC169" s="8"/>
      <c r="AD169" s="8"/>
      <c r="AE169" s="8"/>
      <c r="AF169" s="8"/>
      <c r="AG169" s="8"/>
      <c r="AH169" s="8" t="s">
        <v>254</v>
      </c>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t="s">
        <v>254</v>
      </c>
      <c r="CS169" s="8"/>
      <c r="CT169" s="8" t="s">
        <v>254</v>
      </c>
      <c r="CU169" s="8"/>
      <c r="CV169" s="8" t="s">
        <v>258</v>
      </c>
      <c r="CW169" s="8"/>
      <c r="CX169" s="8" t="s">
        <v>258</v>
      </c>
      <c r="CY169" s="8"/>
      <c r="CZ169" s="8" t="s">
        <v>254</v>
      </c>
      <c r="DA169" s="8"/>
      <c r="DB169" s="8" t="s">
        <v>254</v>
      </c>
      <c r="DC169" s="8"/>
      <c r="DD169" s="8" t="s">
        <v>254</v>
      </c>
      <c r="DE169" s="8"/>
      <c r="DF169" s="8" t="s">
        <v>254</v>
      </c>
      <c r="DG169" s="8"/>
      <c r="DH169" s="8" t="s">
        <v>254</v>
      </c>
      <c r="DI169" s="8"/>
      <c r="DJ169" s="8" t="s">
        <v>254</v>
      </c>
      <c r="DK169" s="8"/>
      <c r="DL169" s="8" t="s">
        <v>267</v>
      </c>
      <c r="DM169" s="8" t="s">
        <v>268</v>
      </c>
      <c r="DN169" s="8" t="s">
        <v>247</v>
      </c>
      <c r="DO169" s="8" t="s">
        <v>506</v>
      </c>
      <c r="DP169" s="8" t="s">
        <v>314</v>
      </c>
    </row>
    <row r="170" spans="1:120" s="2" customFormat="1" ht="18" customHeight="1">
      <c r="A170" s="11" t="s">
        <v>1914</v>
      </c>
      <c r="B170" s="11" t="s">
        <v>2706</v>
      </c>
      <c r="C170" s="11" t="s">
        <v>2707</v>
      </c>
      <c r="D170" s="12" t="s">
        <v>265</v>
      </c>
      <c r="E170" s="12" t="s">
        <v>2708</v>
      </c>
      <c r="F170" s="12" t="s">
        <v>242</v>
      </c>
      <c r="G170" s="12" t="s">
        <v>243</v>
      </c>
      <c r="H170" s="8" t="s">
        <v>2709</v>
      </c>
      <c r="I170" s="8"/>
      <c r="J170" s="22" t="s">
        <v>258</v>
      </c>
      <c r="K170" s="22"/>
      <c r="L170" s="22"/>
      <c r="M170" s="22"/>
      <c r="N170" s="22" t="s">
        <v>257</v>
      </c>
      <c r="O170" s="22"/>
      <c r="P170" s="22"/>
      <c r="Q170" s="22"/>
      <c r="R170" s="22"/>
      <c r="S170" s="22"/>
      <c r="T170" s="22" t="s">
        <v>254</v>
      </c>
      <c r="U170" s="22"/>
      <c r="V170" s="22" t="s">
        <v>256</v>
      </c>
      <c r="W170" s="22"/>
      <c r="X170" s="22" t="s">
        <v>255</v>
      </c>
      <c r="Y170" s="22"/>
      <c r="Z170" s="8" t="s">
        <v>255</v>
      </c>
      <c r="AA170" s="8"/>
      <c r="AB170" s="8" t="s">
        <v>257</v>
      </c>
      <c r="AC170" s="8"/>
      <c r="AD170" s="8" t="s">
        <v>255</v>
      </c>
      <c r="AE170" s="8"/>
      <c r="AF170" s="8" t="s">
        <v>255</v>
      </c>
      <c r="AG170" s="8"/>
      <c r="AH170" s="8" t="s">
        <v>254</v>
      </c>
      <c r="AI170" s="8"/>
      <c r="AJ170" s="8" t="s">
        <v>255</v>
      </c>
      <c r="AK170" s="8"/>
      <c r="AL170" s="8" t="s">
        <v>254</v>
      </c>
      <c r="AM170" s="8"/>
      <c r="AN170" s="8" t="s">
        <v>254</v>
      </c>
      <c r="AO170" s="8"/>
      <c r="AP170" s="8" t="s">
        <v>255</v>
      </c>
      <c r="AQ170" s="8"/>
      <c r="AR170" s="8" t="s">
        <v>254</v>
      </c>
      <c r="AS170" s="8"/>
      <c r="AT170" s="8"/>
      <c r="AU170" s="8"/>
      <c r="AV170" s="8"/>
      <c r="AW170" s="8"/>
      <c r="AX170" s="8"/>
      <c r="AY170" s="8"/>
      <c r="AZ170" s="8"/>
      <c r="BA170" s="8"/>
      <c r="BB170" s="8"/>
      <c r="BC170" s="8"/>
      <c r="BD170" s="8" t="s">
        <v>254</v>
      </c>
      <c r="BE170" s="8"/>
      <c r="BF170" s="8" t="s">
        <v>254</v>
      </c>
      <c r="BG170" s="8"/>
      <c r="BH170" s="8" t="s">
        <v>256</v>
      </c>
      <c r="BI170" s="8"/>
      <c r="BJ170" s="8" t="s">
        <v>254</v>
      </c>
      <c r="BK170" s="8"/>
      <c r="BL170" s="8" t="s">
        <v>254</v>
      </c>
      <c r="BM170" s="8"/>
      <c r="BN170" s="8"/>
      <c r="BO170" s="8"/>
      <c r="BP170" s="8"/>
      <c r="BQ170" s="8"/>
      <c r="BR170" s="8"/>
      <c r="BS170" s="8"/>
      <c r="BT170" s="8"/>
      <c r="BU170" s="8"/>
      <c r="BV170" s="8"/>
      <c r="BW170" s="8"/>
      <c r="BX170" s="8"/>
      <c r="BY170" s="8"/>
      <c r="BZ170" s="8"/>
      <c r="CA170" s="8"/>
      <c r="CB170" s="8"/>
      <c r="CC170" s="8"/>
      <c r="CD170" s="8"/>
      <c r="CE170" s="8"/>
      <c r="CF170" s="8"/>
      <c r="CG170" s="8"/>
      <c r="CH170" s="8" t="s">
        <v>254</v>
      </c>
      <c r="CI170" s="8"/>
      <c r="CJ170" s="8" t="s">
        <v>254</v>
      </c>
      <c r="CK170" s="8"/>
      <c r="CL170" s="8" t="s">
        <v>254</v>
      </c>
      <c r="CM170" s="8"/>
      <c r="CN170" s="8" t="s">
        <v>254</v>
      </c>
      <c r="CO170" s="8"/>
      <c r="CP170" s="8" t="s">
        <v>254</v>
      </c>
      <c r="CQ170" s="8"/>
      <c r="CR170" s="8" t="s">
        <v>256</v>
      </c>
      <c r="CS170" s="8"/>
      <c r="CT170" s="8" t="s">
        <v>254</v>
      </c>
      <c r="CU170" s="8"/>
      <c r="CV170" s="8" t="s">
        <v>255</v>
      </c>
      <c r="CW170" s="8"/>
      <c r="CX170" s="8" t="s">
        <v>256</v>
      </c>
      <c r="CY170" s="8"/>
      <c r="CZ170" s="8" t="s">
        <v>254</v>
      </c>
      <c r="DA170" s="8"/>
      <c r="DB170" s="8" t="s">
        <v>254</v>
      </c>
      <c r="DC170" s="8"/>
      <c r="DD170" s="8" t="s">
        <v>254</v>
      </c>
      <c r="DE170" s="8"/>
      <c r="DF170" s="8" t="s">
        <v>255</v>
      </c>
      <c r="DG170" s="8"/>
      <c r="DH170" s="8" t="s">
        <v>256</v>
      </c>
      <c r="DI170" s="8"/>
      <c r="DJ170" s="8" t="s">
        <v>255</v>
      </c>
      <c r="DK170" s="8"/>
      <c r="DL170" s="8" t="s">
        <v>289</v>
      </c>
      <c r="DM170" s="8" t="s">
        <v>246</v>
      </c>
      <c r="DN170" s="8" t="s">
        <v>247</v>
      </c>
      <c r="DO170" s="8" t="s">
        <v>768</v>
      </c>
      <c r="DP170" s="8" t="s">
        <v>271</v>
      </c>
    </row>
    <row r="171" spans="1:120" s="2" customFormat="1" ht="18" customHeight="1">
      <c r="A171" s="9" t="s">
        <v>1914</v>
      </c>
      <c r="B171" s="9" t="s">
        <v>2710</v>
      </c>
      <c r="C171" s="9" t="s">
        <v>2711</v>
      </c>
      <c r="D171" s="10" t="s">
        <v>1362</v>
      </c>
      <c r="E171" s="10" t="s">
        <v>2712</v>
      </c>
      <c r="F171" s="10" t="s">
        <v>258</v>
      </c>
      <c r="G171" s="10" t="s">
        <v>243</v>
      </c>
      <c r="H171" s="8"/>
      <c r="I171" s="8"/>
      <c r="J171" s="22" t="s">
        <v>254</v>
      </c>
      <c r="K171" s="22"/>
      <c r="L171" s="22" t="s">
        <v>257</v>
      </c>
      <c r="M171" s="22"/>
      <c r="N171" s="22" t="s">
        <v>258</v>
      </c>
      <c r="O171" s="22"/>
      <c r="P171" s="22" t="s">
        <v>256</v>
      </c>
      <c r="Q171" s="22"/>
      <c r="R171" s="22" t="s">
        <v>255</v>
      </c>
      <c r="S171" s="22"/>
      <c r="T171" s="22"/>
      <c r="U171" s="22"/>
      <c r="V171" s="22"/>
      <c r="W171" s="22"/>
      <c r="X171" s="22"/>
      <c r="Y171" s="22"/>
      <c r="Z171" s="8" t="s">
        <v>258</v>
      </c>
      <c r="AA171" s="8"/>
      <c r="AB171" s="8" t="s">
        <v>256</v>
      </c>
      <c r="AC171" s="8"/>
      <c r="AD171" s="8" t="s">
        <v>258</v>
      </c>
      <c r="AE171" s="8"/>
      <c r="AF171" s="8" t="s">
        <v>257</v>
      </c>
      <c r="AG171" s="8"/>
      <c r="AH171" s="8" t="s">
        <v>256</v>
      </c>
      <c r="AI171" s="8"/>
      <c r="AJ171" s="8" t="s">
        <v>257</v>
      </c>
      <c r="AK171" s="8"/>
      <c r="AL171" s="8" t="s">
        <v>258</v>
      </c>
      <c r="AM171" s="8"/>
      <c r="AN171" s="8" t="s">
        <v>255</v>
      </c>
      <c r="AO171" s="8"/>
      <c r="AP171" s="8" t="s">
        <v>256</v>
      </c>
      <c r="AQ171" s="8"/>
      <c r="AR171" s="8" t="s">
        <v>256</v>
      </c>
      <c r="AS171" s="8"/>
      <c r="AT171" s="8" t="s">
        <v>254</v>
      </c>
      <c r="AU171" s="8"/>
      <c r="AV171" s="8" t="s">
        <v>254</v>
      </c>
      <c r="AW171" s="8"/>
      <c r="AX171" s="8" t="s">
        <v>256</v>
      </c>
      <c r="AY171" s="8"/>
      <c r="AZ171" s="8" t="s">
        <v>255</v>
      </c>
      <c r="BA171" s="8"/>
      <c r="BB171" s="8" t="s">
        <v>254</v>
      </c>
      <c r="BC171" s="8"/>
      <c r="BD171" s="8" t="s">
        <v>254</v>
      </c>
      <c r="BE171" s="8"/>
      <c r="BF171" s="8" t="s">
        <v>255</v>
      </c>
      <c r="BG171" s="8"/>
      <c r="BH171" s="8" t="s">
        <v>256</v>
      </c>
      <c r="BI171" s="8"/>
      <c r="BJ171" s="8" t="s">
        <v>257</v>
      </c>
      <c r="BK171" s="8"/>
      <c r="BL171" s="8" t="s">
        <v>254</v>
      </c>
      <c r="BM171" s="8"/>
      <c r="BN171" s="8" t="s">
        <v>254</v>
      </c>
      <c r="BO171" s="8"/>
      <c r="BP171" s="8" t="s">
        <v>256</v>
      </c>
      <c r="BQ171" s="8"/>
      <c r="BR171" s="8" t="s">
        <v>256</v>
      </c>
      <c r="BS171" s="8"/>
      <c r="BT171" s="8" t="s">
        <v>255</v>
      </c>
      <c r="BU171" s="8"/>
      <c r="BV171" s="8" t="s">
        <v>254</v>
      </c>
      <c r="BW171" s="8"/>
      <c r="BX171" s="8" t="s">
        <v>257</v>
      </c>
      <c r="BY171" s="8"/>
      <c r="BZ171" s="8" t="s">
        <v>255</v>
      </c>
      <c r="CA171" s="8"/>
      <c r="CB171" s="8" t="s">
        <v>255</v>
      </c>
      <c r="CC171" s="8"/>
      <c r="CD171" s="8" t="s">
        <v>257</v>
      </c>
      <c r="CE171" s="8"/>
      <c r="CF171" s="8" t="s">
        <v>257</v>
      </c>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t="s">
        <v>289</v>
      </c>
      <c r="DM171" s="8" t="s">
        <v>246</v>
      </c>
      <c r="DN171" s="8" t="s">
        <v>269</v>
      </c>
      <c r="DO171" s="8" t="s">
        <v>428</v>
      </c>
      <c r="DP171" s="8"/>
    </row>
    <row r="172" spans="1:120" s="2" customFormat="1" ht="18" customHeight="1">
      <c r="A172" s="11" t="s">
        <v>1914</v>
      </c>
      <c r="B172" s="11" t="s">
        <v>2713</v>
      </c>
      <c r="C172" s="11" t="s">
        <v>2714</v>
      </c>
      <c r="D172" s="12" t="s">
        <v>352</v>
      </c>
      <c r="E172" s="12" t="s">
        <v>2715</v>
      </c>
      <c r="F172" s="12" t="s">
        <v>242</v>
      </c>
      <c r="G172" s="12" t="s">
        <v>243</v>
      </c>
      <c r="H172" s="8" t="s">
        <v>2716</v>
      </c>
      <c r="I172" s="8"/>
      <c r="J172" s="22" t="s">
        <v>256</v>
      </c>
      <c r="K172" s="22"/>
      <c r="L172" s="22" t="s">
        <v>258</v>
      </c>
      <c r="M172" s="22" t="s">
        <v>2717</v>
      </c>
      <c r="N172" s="22" t="s">
        <v>257</v>
      </c>
      <c r="O172" s="22" t="s">
        <v>2718</v>
      </c>
      <c r="P172" s="22" t="s">
        <v>255</v>
      </c>
      <c r="Q172" s="22"/>
      <c r="R172" s="22"/>
      <c r="S172" s="22"/>
      <c r="T172" s="22" t="s">
        <v>254</v>
      </c>
      <c r="U172" s="22"/>
      <c r="V172" s="22"/>
      <c r="W172" s="22"/>
      <c r="X172" s="22"/>
      <c r="Y172" s="22"/>
      <c r="Z172" s="8" t="s">
        <v>257</v>
      </c>
      <c r="AA172" s="8"/>
      <c r="AB172" s="8" t="s">
        <v>254</v>
      </c>
      <c r="AC172" s="8" t="s">
        <v>2719</v>
      </c>
      <c r="AD172" s="8" t="s">
        <v>257</v>
      </c>
      <c r="AE172" s="8"/>
      <c r="AF172" s="8" t="s">
        <v>256</v>
      </c>
      <c r="AG172" s="8"/>
      <c r="AH172" s="8" t="s">
        <v>257</v>
      </c>
      <c r="AI172" s="8"/>
      <c r="AJ172" s="8" t="s">
        <v>254</v>
      </c>
      <c r="AK172" s="8"/>
      <c r="AL172" s="8" t="s">
        <v>256</v>
      </c>
      <c r="AM172" s="8"/>
      <c r="AN172" s="8" t="s">
        <v>256</v>
      </c>
      <c r="AO172" s="8"/>
      <c r="AP172" s="8" t="s">
        <v>256</v>
      </c>
      <c r="AQ172" s="8"/>
      <c r="AR172" s="8" t="s">
        <v>257</v>
      </c>
      <c r="AS172" s="8"/>
      <c r="AT172" s="8" t="s">
        <v>254</v>
      </c>
      <c r="AU172" s="8"/>
      <c r="AV172" s="8" t="s">
        <v>254</v>
      </c>
      <c r="AW172" s="8"/>
      <c r="AX172" s="8" t="s">
        <v>255</v>
      </c>
      <c r="AY172" s="8"/>
      <c r="AZ172" s="8" t="s">
        <v>255</v>
      </c>
      <c r="BA172" s="8"/>
      <c r="BB172" s="8" t="s">
        <v>254</v>
      </c>
      <c r="BC172" s="8"/>
      <c r="BD172" s="8" t="s">
        <v>257</v>
      </c>
      <c r="BE172" s="8"/>
      <c r="BF172" s="8" t="s">
        <v>257</v>
      </c>
      <c r="BG172" s="8"/>
      <c r="BH172" s="8" t="s">
        <v>257</v>
      </c>
      <c r="BI172" s="8"/>
      <c r="BJ172" s="8" t="s">
        <v>257</v>
      </c>
      <c r="BK172" s="8"/>
      <c r="BL172" s="8" t="s">
        <v>254</v>
      </c>
      <c r="BM172" s="8"/>
      <c r="BN172" s="8" t="s">
        <v>257</v>
      </c>
      <c r="BO172" s="8"/>
      <c r="BP172" s="8" t="s">
        <v>257</v>
      </c>
      <c r="BQ172" s="8"/>
      <c r="BR172" s="8" t="s">
        <v>257</v>
      </c>
      <c r="BS172" s="8"/>
      <c r="BT172" s="8" t="s">
        <v>257</v>
      </c>
      <c r="BU172" s="8"/>
      <c r="BV172" s="8" t="s">
        <v>256</v>
      </c>
      <c r="BW172" s="8"/>
      <c r="BX172" s="8"/>
      <c r="BY172" s="8"/>
      <c r="BZ172" s="8"/>
      <c r="CA172" s="8"/>
      <c r="CB172" s="8"/>
      <c r="CC172" s="8"/>
      <c r="CD172" s="8"/>
      <c r="CE172" s="8"/>
      <c r="CF172" s="8"/>
      <c r="CG172" s="8"/>
      <c r="CH172" s="8" t="s">
        <v>257</v>
      </c>
      <c r="CI172" s="8"/>
      <c r="CJ172" s="8" t="s">
        <v>257</v>
      </c>
      <c r="CK172" s="8"/>
      <c r="CL172" s="8" t="s">
        <v>257</v>
      </c>
      <c r="CM172" s="8"/>
      <c r="CN172" s="8" t="s">
        <v>257</v>
      </c>
      <c r="CO172" s="8"/>
      <c r="CP172" s="8" t="s">
        <v>257</v>
      </c>
      <c r="CQ172" s="8"/>
      <c r="CR172" s="8"/>
      <c r="CS172" s="8"/>
      <c r="CT172" s="8"/>
      <c r="CU172" s="8"/>
      <c r="CV172" s="8"/>
      <c r="CW172" s="8"/>
      <c r="CX172" s="8"/>
      <c r="CY172" s="8"/>
      <c r="CZ172" s="8"/>
      <c r="DA172" s="8"/>
      <c r="DB172" s="8"/>
      <c r="DC172" s="8"/>
      <c r="DD172" s="8"/>
      <c r="DE172" s="8"/>
      <c r="DF172" s="8"/>
      <c r="DG172" s="8"/>
      <c r="DH172" s="8"/>
      <c r="DI172" s="8"/>
      <c r="DJ172" s="8"/>
      <c r="DK172" s="8"/>
      <c r="DL172" s="8" t="s">
        <v>332</v>
      </c>
      <c r="DM172" s="8" t="s">
        <v>246</v>
      </c>
      <c r="DN172" s="8" t="s">
        <v>269</v>
      </c>
      <c r="DO172" s="8" t="s">
        <v>313</v>
      </c>
      <c r="DP172" s="8" t="s">
        <v>282</v>
      </c>
    </row>
    <row r="173" spans="1:120" s="2" customFormat="1" ht="18" customHeight="1">
      <c r="A173" s="9" t="s">
        <v>1914</v>
      </c>
      <c r="B173" s="9" t="s">
        <v>2720</v>
      </c>
      <c r="C173" s="9" t="s">
        <v>2721</v>
      </c>
      <c r="D173" s="10" t="s">
        <v>352</v>
      </c>
      <c r="E173" s="10" t="s">
        <v>2722</v>
      </c>
      <c r="F173" s="10" t="s">
        <v>242</v>
      </c>
      <c r="G173" s="10" t="s">
        <v>243</v>
      </c>
      <c r="H173" s="8"/>
      <c r="I173" s="8"/>
      <c r="J173" s="22" t="s">
        <v>255</v>
      </c>
      <c r="K173" s="22"/>
      <c r="L173" s="22" t="s">
        <v>254</v>
      </c>
      <c r="M173" s="22"/>
      <c r="N173" s="22" t="s">
        <v>257</v>
      </c>
      <c r="O173" s="22"/>
      <c r="P173" s="22"/>
      <c r="Q173" s="22"/>
      <c r="R173" s="22" t="s">
        <v>256</v>
      </c>
      <c r="S173" s="22"/>
      <c r="T173" s="22"/>
      <c r="U173" s="22"/>
      <c r="V173" s="22"/>
      <c r="W173" s="22"/>
      <c r="X173" s="22" t="s">
        <v>258</v>
      </c>
      <c r="Y173" s="22"/>
      <c r="Z173" s="8"/>
      <c r="AA173" s="8"/>
      <c r="AB173" s="8"/>
      <c r="AC173" s="8"/>
      <c r="AD173" s="8"/>
      <c r="AE173" s="8"/>
      <c r="AF173" s="8"/>
      <c r="AG173" s="8"/>
      <c r="AH173" s="8" t="s">
        <v>254</v>
      </c>
      <c r="AI173" s="8"/>
      <c r="AJ173" s="8" t="s">
        <v>255</v>
      </c>
      <c r="AK173" s="8"/>
      <c r="AL173" s="8" t="s">
        <v>258</v>
      </c>
      <c r="AM173" s="8"/>
      <c r="AN173" s="8" t="s">
        <v>254</v>
      </c>
      <c r="AO173" s="8"/>
      <c r="AP173" s="8" t="s">
        <v>257</v>
      </c>
      <c r="AQ173" s="8"/>
      <c r="AR173" s="8" t="s">
        <v>256</v>
      </c>
      <c r="AS173" s="8"/>
      <c r="AT173" s="8" t="s">
        <v>256</v>
      </c>
      <c r="AU173" s="8"/>
      <c r="AV173" s="8" t="s">
        <v>258</v>
      </c>
      <c r="AW173" s="8"/>
      <c r="AX173" s="8" t="s">
        <v>255</v>
      </c>
      <c r="AY173" s="8"/>
      <c r="AZ173" s="8" t="s">
        <v>257</v>
      </c>
      <c r="BA173" s="8"/>
      <c r="BB173" s="8" t="s">
        <v>254</v>
      </c>
      <c r="BC173" s="8"/>
      <c r="BD173" s="8" t="s">
        <v>257</v>
      </c>
      <c r="BE173" s="8"/>
      <c r="BF173" s="8" t="s">
        <v>254</v>
      </c>
      <c r="BG173" s="8"/>
      <c r="BH173" s="8" t="s">
        <v>258</v>
      </c>
      <c r="BI173" s="8"/>
      <c r="BJ173" s="8" t="s">
        <v>256</v>
      </c>
      <c r="BK173" s="8"/>
      <c r="BL173" s="8" t="s">
        <v>255</v>
      </c>
      <c r="BM173" s="8"/>
      <c r="BN173" s="8"/>
      <c r="BO173" s="8"/>
      <c r="BP173" s="8"/>
      <c r="BQ173" s="8"/>
      <c r="BR173" s="8"/>
      <c r="BS173" s="8"/>
      <c r="BT173" s="8"/>
      <c r="BU173" s="8"/>
      <c r="BV173" s="8"/>
      <c r="BW173" s="8"/>
      <c r="BX173" s="8" t="s">
        <v>254</v>
      </c>
      <c r="BY173" s="8"/>
      <c r="BZ173" s="8" t="s">
        <v>255</v>
      </c>
      <c r="CA173" s="8"/>
      <c r="CB173" s="8" t="s">
        <v>256</v>
      </c>
      <c r="CC173" s="8"/>
      <c r="CD173" s="8" t="s">
        <v>258</v>
      </c>
      <c r="CE173" s="8"/>
      <c r="CF173" s="8" t="s">
        <v>257</v>
      </c>
      <c r="CG173" s="8"/>
      <c r="CH173" s="8"/>
      <c r="CI173" s="8"/>
      <c r="CJ173" s="8"/>
      <c r="CK173" s="8"/>
      <c r="CL173" s="8"/>
      <c r="CM173" s="8"/>
      <c r="CN173" s="8"/>
      <c r="CO173" s="8"/>
      <c r="CP173" s="8"/>
      <c r="CQ173" s="8"/>
      <c r="CR173" s="8"/>
      <c r="CS173" s="8"/>
      <c r="CT173" s="8"/>
      <c r="CU173" s="8"/>
      <c r="CV173" s="8"/>
      <c r="CW173" s="8"/>
      <c r="CX173" s="8"/>
      <c r="CY173" s="8"/>
      <c r="CZ173" s="8"/>
      <c r="DA173" s="8"/>
      <c r="DB173" s="8" t="s">
        <v>258</v>
      </c>
      <c r="DC173" s="8"/>
      <c r="DD173" s="8" t="s">
        <v>257</v>
      </c>
      <c r="DE173" s="8"/>
      <c r="DF173" s="8" t="s">
        <v>255</v>
      </c>
      <c r="DG173" s="8"/>
      <c r="DH173" s="8" t="s">
        <v>254</v>
      </c>
      <c r="DI173" s="8"/>
      <c r="DJ173" s="8" t="s">
        <v>256</v>
      </c>
      <c r="DK173" s="8"/>
      <c r="DL173" s="8" t="s">
        <v>259</v>
      </c>
      <c r="DM173" s="8" t="s">
        <v>246</v>
      </c>
      <c r="DN173" s="8" t="s">
        <v>247</v>
      </c>
      <c r="DO173" s="8" t="s">
        <v>410</v>
      </c>
      <c r="DP173" s="8" t="s">
        <v>295</v>
      </c>
    </row>
    <row r="174" spans="1:120" s="2" customFormat="1" ht="18" customHeight="1">
      <c r="A174" s="11" t="s">
        <v>1914</v>
      </c>
      <c r="B174" s="11" t="s">
        <v>2723</v>
      </c>
      <c r="C174" s="11" t="s">
        <v>2724</v>
      </c>
      <c r="D174" s="12" t="s">
        <v>431</v>
      </c>
      <c r="E174" s="12" t="s">
        <v>2725</v>
      </c>
      <c r="F174" s="12" t="s">
        <v>242</v>
      </c>
      <c r="G174" s="12" t="s">
        <v>243</v>
      </c>
      <c r="H174" s="8"/>
      <c r="I174" s="8"/>
      <c r="J174" s="22" t="s">
        <v>257</v>
      </c>
      <c r="K174" s="22"/>
      <c r="L174" s="22" t="s">
        <v>255</v>
      </c>
      <c r="M174" s="22"/>
      <c r="N174" s="22" t="s">
        <v>258</v>
      </c>
      <c r="O174" s="22"/>
      <c r="P174" s="22"/>
      <c r="Q174" s="22"/>
      <c r="R174" s="22" t="s">
        <v>254</v>
      </c>
      <c r="S174" s="22"/>
      <c r="T174" s="22" t="s">
        <v>256</v>
      </c>
      <c r="U174" s="22"/>
      <c r="V174" s="22"/>
      <c r="W174" s="22"/>
      <c r="X174" s="22"/>
      <c r="Y174" s="22"/>
      <c r="Z174" s="8" t="s">
        <v>256</v>
      </c>
      <c r="AA174" s="8"/>
      <c r="AB174" s="8" t="s">
        <v>257</v>
      </c>
      <c r="AC174" s="8"/>
      <c r="AD174" s="8" t="s">
        <v>255</v>
      </c>
      <c r="AE174" s="8"/>
      <c r="AF174" s="8" t="s">
        <v>255</v>
      </c>
      <c r="AG174" s="8"/>
      <c r="AH174" s="8" t="s">
        <v>255</v>
      </c>
      <c r="AI174" s="8"/>
      <c r="AJ174" s="8" t="s">
        <v>254</v>
      </c>
      <c r="AK174" s="8"/>
      <c r="AL174" s="8" t="s">
        <v>255</v>
      </c>
      <c r="AM174" s="8"/>
      <c r="AN174" s="8" t="s">
        <v>256</v>
      </c>
      <c r="AO174" s="8"/>
      <c r="AP174" s="8" t="s">
        <v>256</v>
      </c>
      <c r="AQ174" s="8"/>
      <c r="AR174" s="8" t="s">
        <v>256</v>
      </c>
      <c r="AS174" s="8"/>
      <c r="AT174" s="8" t="s">
        <v>255</v>
      </c>
      <c r="AU174" s="8"/>
      <c r="AV174" s="8" t="s">
        <v>255</v>
      </c>
      <c r="AW174" s="8"/>
      <c r="AX174" s="8" t="s">
        <v>255</v>
      </c>
      <c r="AY174" s="8"/>
      <c r="AZ174" s="8" t="s">
        <v>255</v>
      </c>
      <c r="BA174" s="8"/>
      <c r="BB174" s="8" t="s">
        <v>254</v>
      </c>
      <c r="BC174" s="8"/>
      <c r="BD174" s="8" t="s">
        <v>254</v>
      </c>
      <c r="BE174" s="8"/>
      <c r="BF174" s="8" t="s">
        <v>255</v>
      </c>
      <c r="BG174" s="8"/>
      <c r="BH174" s="8" t="s">
        <v>256</v>
      </c>
      <c r="BI174" s="8"/>
      <c r="BJ174" s="8" t="s">
        <v>256</v>
      </c>
      <c r="BK174" s="8"/>
      <c r="BL174" s="8" t="s">
        <v>255</v>
      </c>
      <c r="BM174" s="8"/>
      <c r="BN174" s="8"/>
      <c r="BO174" s="8"/>
      <c r="BP174" s="8"/>
      <c r="BQ174" s="8"/>
      <c r="BR174" s="8"/>
      <c r="BS174" s="8"/>
      <c r="BT174" s="8"/>
      <c r="BU174" s="8"/>
      <c r="BV174" s="8"/>
      <c r="BW174" s="8"/>
      <c r="BX174" s="8" t="s">
        <v>256</v>
      </c>
      <c r="BY174" s="8"/>
      <c r="BZ174" s="8" t="s">
        <v>257</v>
      </c>
      <c r="CA174" s="8"/>
      <c r="CB174" s="8" t="s">
        <v>255</v>
      </c>
      <c r="CC174" s="8"/>
      <c r="CD174" s="8" t="s">
        <v>257</v>
      </c>
      <c r="CE174" s="8"/>
      <c r="CF174" s="8" t="s">
        <v>256</v>
      </c>
      <c r="CG174" s="8"/>
      <c r="CH174" s="8" t="s">
        <v>254</v>
      </c>
      <c r="CI174" s="8"/>
      <c r="CJ174" s="8" t="s">
        <v>255</v>
      </c>
      <c r="CK174" s="8"/>
      <c r="CL174" s="8" t="s">
        <v>255</v>
      </c>
      <c r="CM174" s="8"/>
      <c r="CN174" s="8" t="s">
        <v>255</v>
      </c>
      <c r="CO174" s="8"/>
      <c r="CP174" s="8" t="s">
        <v>255</v>
      </c>
      <c r="CQ174" s="8"/>
      <c r="CR174" s="8"/>
      <c r="CS174" s="8"/>
      <c r="CT174" s="8"/>
      <c r="CU174" s="8"/>
      <c r="CV174" s="8"/>
      <c r="CW174" s="8"/>
      <c r="CX174" s="8"/>
      <c r="CY174" s="8"/>
      <c r="CZ174" s="8"/>
      <c r="DA174" s="8"/>
      <c r="DB174" s="8"/>
      <c r="DC174" s="8"/>
      <c r="DD174" s="8"/>
      <c r="DE174" s="8"/>
      <c r="DF174" s="8"/>
      <c r="DG174" s="8"/>
      <c r="DH174" s="8"/>
      <c r="DI174" s="8"/>
      <c r="DJ174" s="8"/>
      <c r="DK174" s="8"/>
      <c r="DL174" s="8" t="s">
        <v>365</v>
      </c>
      <c r="DM174" s="8" t="s">
        <v>246</v>
      </c>
      <c r="DN174" s="8" t="s">
        <v>679</v>
      </c>
      <c r="DO174" s="8" t="s">
        <v>270</v>
      </c>
      <c r="DP174" s="8" t="s">
        <v>271</v>
      </c>
    </row>
    <row r="175" spans="1:120" s="2" customFormat="1" ht="18" customHeight="1">
      <c r="A175" s="9" t="s">
        <v>1914</v>
      </c>
      <c r="B175" s="9" t="s">
        <v>2726</v>
      </c>
      <c r="C175" s="9" t="s">
        <v>2727</v>
      </c>
      <c r="D175" s="10" t="s">
        <v>431</v>
      </c>
      <c r="E175" s="10" t="s">
        <v>2728</v>
      </c>
      <c r="F175" s="10" t="s">
        <v>258</v>
      </c>
      <c r="G175" s="10" t="s">
        <v>300</v>
      </c>
      <c r="H175" s="8"/>
      <c r="I175" s="8"/>
      <c r="J175" s="22" t="s">
        <v>256</v>
      </c>
      <c r="K175" s="22"/>
      <c r="L175" s="22"/>
      <c r="M175" s="22"/>
      <c r="N175" s="22"/>
      <c r="O175" s="22"/>
      <c r="P175" s="22" t="s">
        <v>257</v>
      </c>
      <c r="Q175" s="22"/>
      <c r="R175" s="22" t="s">
        <v>258</v>
      </c>
      <c r="S175" s="22"/>
      <c r="T175" s="22" t="s">
        <v>255</v>
      </c>
      <c r="U175" s="22"/>
      <c r="V175" s="22"/>
      <c r="W175" s="22"/>
      <c r="X175" s="22" t="s">
        <v>254</v>
      </c>
      <c r="Y175" s="22"/>
      <c r="Z175" s="8" t="s">
        <v>255</v>
      </c>
      <c r="AA175" s="8"/>
      <c r="AB175" s="8" t="s">
        <v>255</v>
      </c>
      <c r="AC175" s="8"/>
      <c r="AD175" s="8"/>
      <c r="AE175" s="8"/>
      <c r="AF175" s="8"/>
      <c r="AG175" s="8"/>
      <c r="AH175" s="8"/>
      <c r="AI175" s="8"/>
      <c r="AJ175" s="8" t="s">
        <v>256</v>
      </c>
      <c r="AK175" s="8"/>
      <c r="AL175" s="8" t="s">
        <v>258</v>
      </c>
      <c r="AM175" s="8"/>
      <c r="AN175" s="8" t="s">
        <v>256</v>
      </c>
      <c r="AO175" s="8"/>
      <c r="AP175" s="8" t="s">
        <v>255</v>
      </c>
      <c r="AQ175" s="8"/>
      <c r="AR175" s="8" t="s">
        <v>257</v>
      </c>
      <c r="AS175" s="8"/>
      <c r="AT175" s="8"/>
      <c r="AU175" s="8"/>
      <c r="AV175" s="8"/>
      <c r="AW175" s="8"/>
      <c r="AX175" s="8"/>
      <c r="AY175" s="8"/>
      <c r="AZ175" s="8"/>
      <c r="BA175" s="8"/>
      <c r="BB175" s="8"/>
      <c r="BC175" s="8"/>
      <c r="BD175" s="8"/>
      <c r="BE175" s="8"/>
      <c r="BF175" s="8"/>
      <c r="BG175" s="8"/>
      <c r="BH175" s="8"/>
      <c r="BI175" s="8"/>
      <c r="BJ175" s="8"/>
      <c r="BK175" s="8"/>
      <c r="BL175" s="8"/>
      <c r="BM175" s="8"/>
      <c r="BN175" s="8" t="s">
        <v>254</v>
      </c>
      <c r="BO175" s="8"/>
      <c r="BP175" s="8" t="s">
        <v>254</v>
      </c>
      <c r="BQ175" s="8"/>
      <c r="BR175" s="8" t="s">
        <v>256</v>
      </c>
      <c r="BS175" s="8"/>
      <c r="BT175" s="8" t="s">
        <v>256</v>
      </c>
      <c r="BU175" s="8"/>
      <c r="BV175" s="8" t="s">
        <v>255</v>
      </c>
      <c r="BW175" s="8"/>
      <c r="BX175" s="8" t="s">
        <v>257</v>
      </c>
      <c r="BY175" s="8"/>
      <c r="BZ175" s="8" t="s">
        <v>254</v>
      </c>
      <c r="CA175" s="8"/>
      <c r="CB175" s="8" t="s">
        <v>256</v>
      </c>
      <c r="CC175" s="8"/>
      <c r="CD175" s="8" t="s">
        <v>256</v>
      </c>
      <c r="CE175" s="8"/>
      <c r="CF175" s="8" t="s">
        <v>257</v>
      </c>
      <c r="CG175" s="8"/>
      <c r="CH175" s="8" t="s">
        <v>254</v>
      </c>
      <c r="CI175" s="8"/>
      <c r="CJ175" s="8" t="s">
        <v>254</v>
      </c>
      <c r="CK175" s="8"/>
      <c r="CL175" s="8" t="s">
        <v>254</v>
      </c>
      <c r="CM175" s="8"/>
      <c r="CN175" s="8" t="s">
        <v>255</v>
      </c>
      <c r="CO175" s="8"/>
      <c r="CP175" s="8" t="s">
        <v>254</v>
      </c>
      <c r="CQ175" s="8"/>
      <c r="CR175" s="8"/>
      <c r="CS175" s="8"/>
      <c r="CT175" s="8"/>
      <c r="CU175" s="8"/>
      <c r="CV175" s="8"/>
      <c r="CW175" s="8"/>
      <c r="CX175" s="8"/>
      <c r="CY175" s="8"/>
      <c r="CZ175" s="8"/>
      <c r="DA175" s="8"/>
      <c r="DB175" s="8" t="s">
        <v>254</v>
      </c>
      <c r="DC175" s="8"/>
      <c r="DD175" s="8" t="s">
        <v>255</v>
      </c>
      <c r="DE175" s="8"/>
      <c r="DF175" s="8" t="s">
        <v>254</v>
      </c>
      <c r="DG175" s="8"/>
      <c r="DH175" s="8" t="s">
        <v>254</v>
      </c>
      <c r="DI175" s="8"/>
      <c r="DJ175" s="8" t="s">
        <v>255</v>
      </c>
      <c r="DK175" s="8"/>
      <c r="DL175" s="8" t="s">
        <v>332</v>
      </c>
      <c r="DM175" s="8" t="s">
        <v>268</v>
      </c>
      <c r="DN175" s="8" t="s">
        <v>485</v>
      </c>
      <c r="DO175" s="8" t="s">
        <v>410</v>
      </c>
      <c r="DP175" s="8" t="s">
        <v>282</v>
      </c>
    </row>
    <row r="176" spans="1:120" s="2" customFormat="1" ht="18" customHeight="1">
      <c r="A176" s="11" t="s">
        <v>1914</v>
      </c>
      <c r="B176" s="11" t="s">
        <v>2729</v>
      </c>
      <c r="C176" s="11" t="s">
        <v>2730</v>
      </c>
      <c r="D176" s="12" t="s">
        <v>431</v>
      </c>
      <c r="E176" s="12" t="s">
        <v>2731</v>
      </c>
      <c r="F176" s="12" t="s">
        <v>242</v>
      </c>
      <c r="G176" s="12" t="s">
        <v>243</v>
      </c>
      <c r="H176" s="8" t="s">
        <v>2732</v>
      </c>
      <c r="I176" s="8"/>
      <c r="J176" s="22" t="s">
        <v>258</v>
      </c>
      <c r="K176" s="22"/>
      <c r="L176" s="22"/>
      <c r="M176" s="22"/>
      <c r="N176" s="22" t="s">
        <v>255</v>
      </c>
      <c r="O176" s="22"/>
      <c r="P176" s="22"/>
      <c r="Q176" s="22"/>
      <c r="R176" s="22" t="s">
        <v>257</v>
      </c>
      <c r="S176" s="22"/>
      <c r="T176" s="22" t="s">
        <v>256</v>
      </c>
      <c r="U176" s="22"/>
      <c r="V176" s="22"/>
      <c r="W176" s="22"/>
      <c r="X176" s="22" t="s">
        <v>254</v>
      </c>
      <c r="Y176" s="22"/>
      <c r="Z176" s="8" t="s">
        <v>256</v>
      </c>
      <c r="AA176" s="8"/>
      <c r="AB176" s="8" t="s">
        <v>255</v>
      </c>
      <c r="AC176" s="8"/>
      <c r="AD176" s="8" t="s">
        <v>255</v>
      </c>
      <c r="AE176" s="8"/>
      <c r="AF176" s="8" t="s">
        <v>255</v>
      </c>
      <c r="AG176" s="8"/>
      <c r="AH176" s="8" t="s">
        <v>257</v>
      </c>
      <c r="AI176" s="8"/>
      <c r="AJ176" s="8" t="s">
        <v>254</v>
      </c>
      <c r="AK176" s="8"/>
      <c r="AL176" s="8" t="s">
        <v>256</v>
      </c>
      <c r="AM176" s="8"/>
      <c r="AN176" s="8" t="s">
        <v>255</v>
      </c>
      <c r="AO176" s="8"/>
      <c r="AP176" s="8" t="s">
        <v>254</v>
      </c>
      <c r="AQ176" s="8"/>
      <c r="AR176" s="8" t="s">
        <v>257</v>
      </c>
      <c r="AS176" s="8"/>
      <c r="AT176" s="8"/>
      <c r="AU176" s="8"/>
      <c r="AV176" s="8"/>
      <c r="AW176" s="8"/>
      <c r="AX176" s="8"/>
      <c r="AY176" s="8"/>
      <c r="AZ176" s="8"/>
      <c r="BA176" s="8"/>
      <c r="BB176" s="8"/>
      <c r="BC176" s="8"/>
      <c r="BD176" s="8" t="s">
        <v>255</v>
      </c>
      <c r="BE176" s="8"/>
      <c r="BF176" s="8" t="s">
        <v>257</v>
      </c>
      <c r="BG176" s="8"/>
      <c r="BH176" s="8" t="s">
        <v>256</v>
      </c>
      <c r="BI176" s="8"/>
      <c r="BJ176" s="8" t="s">
        <v>256</v>
      </c>
      <c r="BK176" s="8"/>
      <c r="BL176" s="8" t="s">
        <v>256</v>
      </c>
      <c r="BM176" s="8"/>
      <c r="BN176" s="8"/>
      <c r="BO176" s="8"/>
      <c r="BP176" s="8"/>
      <c r="BQ176" s="8"/>
      <c r="BR176" s="8"/>
      <c r="BS176" s="8"/>
      <c r="BT176" s="8"/>
      <c r="BU176" s="8"/>
      <c r="BV176" s="8"/>
      <c r="BW176" s="8"/>
      <c r="BX176" s="8" t="s">
        <v>255</v>
      </c>
      <c r="BY176" s="8"/>
      <c r="BZ176" s="8" t="s">
        <v>256</v>
      </c>
      <c r="CA176" s="8"/>
      <c r="CB176" s="8" t="s">
        <v>254</v>
      </c>
      <c r="CC176" s="8"/>
      <c r="CD176" s="8" t="s">
        <v>257</v>
      </c>
      <c r="CE176" s="8"/>
      <c r="CF176" s="8" t="s">
        <v>256</v>
      </c>
      <c r="CG176" s="8"/>
      <c r="CH176" s="8" t="s">
        <v>254</v>
      </c>
      <c r="CI176" s="8"/>
      <c r="CJ176" s="8" t="s">
        <v>254</v>
      </c>
      <c r="CK176" s="8"/>
      <c r="CL176" s="8" t="s">
        <v>255</v>
      </c>
      <c r="CM176" s="8"/>
      <c r="CN176" s="8" t="s">
        <v>255</v>
      </c>
      <c r="CO176" s="8"/>
      <c r="CP176" s="8" t="s">
        <v>254</v>
      </c>
      <c r="CQ176" s="8"/>
      <c r="CR176" s="8"/>
      <c r="CS176" s="8"/>
      <c r="CT176" s="8"/>
      <c r="CU176" s="8"/>
      <c r="CV176" s="8"/>
      <c r="CW176" s="8"/>
      <c r="CX176" s="8"/>
      <c r="CY176" s="8"/>
      <c r="CZ176" s="8"/>
      <c r="DA176" s="8"/>
      <c r="DB176" s="8" t="s">
        <v>255</v>
      </c>
      <c r="DC176" s="8"/>
      <c r="DD176" s="8" t="s">
        <v>256</v>
      </c>
      <c r="DE176" s="8"/>
      <c r="DF176" s="8" t="s">
        <v>254</v>
      </c>
      <c r="DG176" s="8"/>
      <c r="DH176" s="8" t="s">
        <v>255</v>
      </c>
      <c r="DI176" s="8"/>
      <c r="DJ176" s="8" t="s">
        <v>256</v>
      </c>
      <c r="DK176" s="8"/>
      <c r="DL176" s="8" t="s">
        <v>365</v>
      </c>
      <c r="DM176" s="8"/>
      <c r="DN176" s="8" t="s">
        <v>290</v>
      </c>
      <c r="DO176" s="8" t="s">
        <v>410</v>
      </c>
      <c r="DP176" s="8" t="s">
        <v>271</v>
      </c>
    </row>
    <row r="177" spans="1:120" s="2" customFormat="1" ht="18" customHeight="1">
      <c r="A177" s="9" t="s">
        <v>1914</v>
      </c>
      <c r="B177" s="9" t="s">
        <v>2733</v>
      </c>
      <c r="C177" s="9" t="s">
        <v>2734</v>
      </c>
      <c r="D177" s="10" t="s">
        <v>265</v>
      </c>
      <c r="E177" s="10" t="s">
        <v>2735</v>
      </c>
      <c r="F177" s="10" t="s">
        <v>242</v>
      </c>
      <c r="G177" s="10" t="s">
        <v>243</v>
      </c>
      <c r="H177" s="8"/>
      <c r="I177" s="8"/>
      <c r="J177" s="22"/>
      <c r="K177" s="22"/>
      <c r="L177" s="22"/>
      <c r="M177" s="22"/>
      <c r="N177" s="22" t="s">
        <v>254</v>
      </c>
      <c r="O177" s="22"/>
      <c r="P177" s="22" t="s">
        <v>256</v>
      </c>
      <c r="Q177" s="22"/>
      <c r="R177" s="22"/>
      <c r="S177" s="22"/>
      <c r="T177" s="22" t="s">
        <v>257</v>
      </c>
      <c r="U177" s="22"/>
      <c r="V177" s="22" t="s">
        <v>255</v>
      </c>
      <c r="W177" s="22"/>
      <c r="X177" s="22" t="s">
        <v>258</v>
      </c>
      <c r="Y177" s="22"/>
      <c r="Z177" s="8"/>
      <c r="AA177" s="8"/>
      <c r="AB177" s="8" t="s">
        <v>254</v>
      </c>
      <c r="AC177" s="8" t="s">
        <v>2736</v>
      </c>
      <c r="AD177" s="8"/>
      <c r="AE177" s="8"/>
      <c r="AF177" s="8"/>
      <c r="AG177" s="8"/>
      <c r="AH177" s="8" t="s">
        <v>254</v>
      </c>
      <c r="AI177" s="8"/>
      <c r="AJ177" s="8"/>
      <c r="AK177" s="8"/>
      <c r="AL177" s="8"/>
      <c r="AM177" s="8"/>
      <c r="AN177" s="8"/>
      <c r="AO177" s="8"/>
      <c r="AP177" s="8"/>
      <c r="AQ177" s="8"/>
      <c r="AR177" s="8"/>
      <c r="AS177" s="8"/>
      <c r="AT177" s="8"/>
      <c r="AU177" s="8"/>
      <c r="AV177" s="8"/>
      <c r="AW177" s="8"/>
      <c r="AX177" s="8"/>
      <c r="AY177" s="8"/>
      <c r="AZ177" s="8"/>
      <c r="BA177" s="8"/>
      <c r="BB177" s="8"/>
      <c r="BC177" s="8"/>
      <c r="BD177" s="8" t="s">
        <v>254</v>
      </c>
      <c r="BE177" s="8"/>
      <c r="BF177" s="8" t="s">
        <v>254</v>
      </c>
      <c r="BG177" s="8"/>
      <c r="BH177" s="8" t="s">
        <v>254</v>
      </c>
      <c r="BI177" s="8"/>
      <c r="BJ177" s="8" t="s">
        <v>254</v>
      </c>
      <c r="BK177" s="8"/>
      <c r="BL177" s="8"/>
      <c r="BM177" s="8"/>
      <c r="BN177" s="8"/>
      <c r="BO177" s="8"/>
      <c r="BP177" s="8" t="s">
        <v>254</v>
      </c>
      <c r="BQ177" s="8"/>
      <c r="BR177" s="8" t="s">
        <v>254</v>
      </c>
      <c r="BS177" s="8"/>
      <c r="BT177" s="8" t="s">
        <v>254</v>
      </c>
      <c r="BU177" s="8"/>
      <c r="BV177" s="8"/>
      <c r="BW177" s="8"/>
      <c r="BX177" s="8"/>
      <c r="BY177" s="8"/>
      <c r="BZ177" s="8"/>
      <c r="CA177" s="8"/>
      <c r="CB177" s="8"/>
      <c r="CC177" s="8"/>
      <c r="CD177" s="8"/>
      <c r="CE177" s="8"/>
      <c r="CF177" s="8"/>
      <c r="CG177" s="8"/>
      <c r="CH177" s="8" t="s">
        <v>254</v>
      </c>
      <c r="CI177" s="8"/>
      <c r="CJ177" s="8" t="s">
        <v>254</v>
      </c>
      <c r="CK177" s="8"/>
      <c r="CL177" s="8"/>
      <c r="CM177" s="8"/>
      <c r="CN177" s="8"/>
      <c r="CO177" s="8"/>
      <c r="CP177" s="8" t="s">
        <v>254</v>
      </c>
      <c r="CQ177" s="8"/>
      <c r="CR177" s="8" t="s">
        <v>254</v>
      </c>
      <c r="CS177" s="8"/>
      <c r="CT177" s="8" t="s">
        <v>254</v>
      </c>
      <c r="CU177" s="8"/>
      <c r="CV177" s="8"/>
      <c r="CW177" s="8"/>
      <c r="CX177" s="8" t="s">
        <v>254</v>
      </c>
      <c r="CY177" s="8"/>
      <c r="CZ177" s="8" t="s">
        <v>254</v>
      </c>
      <c r="DA177" s="8"/>
      <c r="DB177" s="8" t="s">
        <v>254</v>
      </c>
      <c r="DC177" s="8"/>
      <c r="DD177" s="8" t="s">
        <v>254</v>
      </c>
      <c r="DE177" s="8"/>
      <c r="DF177" s="8" t="s">
        <v>254</v>
      </c>
      <c r="DG177" s="8"/>
      <c r="DH177" s="8" t="s">
        <v>254</v>
      </c>
      <c r="DI177" s="8"/>
      <c r="DJ177" s="8" t="s">
        <v>254</v>
      </c>
      <c r="DK177" s="8"/>
      <c r="DL177" s="8" t="s">
        <v>443</v>
      </c>
      <c r="DM177" s="8" t="s">
        <v>268</v>
      </c>
      <c r="DN177" s="8" t="s">
        <v>354</v>
      </c>
      <c r="DO177" s="8" t="s">
        <v>291</v>
      </c>
      <c r="DP177" s="8" t="s">
        <v>262</v>
      </c>
    </row>
    <row r="178" spans="1:120" s="2" customFormat="1" ht="18" customHeight="1">
      <c r="A178" s="11" t="s">
        <v>1914</v>
      </c>
      <c r="B178" s="11" t="s">
        <v>2737</v>
      </c>
      <c r="C178" s="11" t="s">
        <v>2738</v>
      </c>
      <c r="D178" s="12" t="s">
        <v>431</v>
      </c>
      <c r="E178" s="12" t="s">
        <v>2739</v>
      </c>
      <c r="F178" s="12" t="s">
        <v>242</v>
      </c>
      <c r="G178" s="12" t="s">
        <v>243</v>
      </c>
      <c r="H178" s="8"/>
      <c r="I178" s="8"/>
      <c r="J178" s="22"/>
      <c r="K178" s="22"/>
      <c r="L178" s="22"/>
      <c r="M178" s="22"/>
      <c r="N178" s="22" t="s">
        <v>258</v>
      </c>
      <c r="O178" s="22"/>
      <c r="P178" s="22"/>
      <c r="Q178" s="22"/>
      <c r="R178" s="22" t="s">
        <v>255</v>
      </c>
      <c r="S178" s="22"/>
      <c r="T178" s="22" t="s">
        <v>254</v>
      </c>
      <c r="U178" s="22"/>
      <c r="V178" s="22" t="s">
        <v>256</v>
      </c>
      <c r="W178" s="22"/>
      <c r="X178" s="22" t="s">
        <v>257</v>
      </c>
      <c r="Y178" s="22"/>
      <c r="Z178" s="8"/>
      <c r="AA178" s="8"/>
      <c r="AB178" s="8" t="s">
        <v>254</v>
      </c>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t="s">
        <v>255</v>
      </c>
      <c r="BE178" s="8"/>
      <c r="BF178" s="8" t="s">
        <v>254</v>
      </c>
      <c r="BG178" s="8"/>
      <c r="BH178" s="8" t="s">
        <v>254</v>
      </c>
      <c r="BI178" s="8"/>
      <c r="BJ178" s="8" t="s">
        <v>255</v>
      </c>
      <c r="BK178" s="8"/>
      <c r="BL178" s="8" t="s">
        <v>256</v>
      </c>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row>
    <row r="179" spans="1:120" s="2" customFormat="1" ht="18" customHeight="1">
      <c r="A179" s="9" t="s">
        <v>1914</v>
      </c>
      <c r="B179" s="9" t="s">
        <v>2740</v>
      </c>
      <c r="C179" s="9" t="s">
        <v>2741</v>
      </c>
      <c r="D179" s="10" t="s">
        <v>352</v>
      </c>
      <c r="E179" s="10" t="s">
        <v>2742</v>
      </c>
      <c r="F179" s="10" t="s">
        <v>242</v>
      </c>
      <c r="G179" s="10" t="s">
        <v>243</v>
      </c>
      <c r="H179" s="8" t="s">
        <v>2743</v>
      </c>
      <c r="I179" s="8" t="s">
        <v>2744</v>
      </c>
      <c r="J179" s="22"/>
      <c r="K179" s="22"/>
      <c r="L179" s="22"/>
      <c r="M179" s="22"/>
      <c r="N179" s="22" t="s">
        <v>256</v>
      </c>
      <c r="O179" s="22"/>
      <c r="P179" s="22" t="s">
        <v>255</v>
      </c>
      <c r="Q179" s="22"/>
      <c r="R179" s="22" t="s">
        <v>254</v>
      </c>
      <c r="S179" s="22"/>
      <c r="T179" s="22" t="s">
        <v>258</v>
      </c>
      <c r="U179" s="22"/>
      <c r="V179" s="22"/>
      <c r="W179" s="22"/>
      <c r="X179" s="22" t="s">
        <v>257</v>
      </c>
      <c r="Y179" s="22"/>
      <c r="Z179" s="8" t="s">
        <v>257</v>
      </c>
      <c r="AA179" s="8"/>
      <c r="AB179" s="8" t="s">
        <v>258</v>
      </c>
      <c r="AC179" s="8"/>
      <c r="AD179" s="8" t="s">
        <v>258</v>
      </c>
      <c r="AE179" s="8"/>
      <c r="AF179" s="8" t="s">
        <v>258</v>
      </c>
      <c r="AG179" s="8"/>
      <c r="AH179" s="8" t="s">
        <v>258</v>
      </c>
      <c r="AI179" s="8"/>
      <c r="AJ179" s="8"/>
      <c r="AK179" s="8"/>
      <c r="AL179" s="8"/>
      <c r="AM179" s="8"/>
      <c r="AN179" s="8"/>
      <c r="AO179" s="8"/>
      <c r="AP179" s="8"/>
      <c r="AQ179" s="8"/>
      <c r="AR179" s="8"/>
      <c r="AS179" s="8"/>
      <c r="AT179" s="8"/>
      <c r="AU179" s="8"/>
      <c r="AV179" s="8"/>
      <c r="AW179" s="8"/>
      <c r="AX179" s="8"/>
      <c r="AY179" s="8"/>
      <c r="AZ179" s="8"/>
      <c r="BA179" s="8"/>
      <c r="BB179" s="8"/>
      <c r="BC179" s="8"/>
      <c r="BD179" s="8" t="s">
        <v>258</v>
      </c>
      <c r="BE179" s="8"/>
      <c r="BF179" s="8" t="s">
        <v>255</v>
      </c>
      <c r="BG179" s="8"/>
      <c r="BH179" s="8" t="s">
        <v>258</v>
      </c>
      <c r="BI179" s="8"/>
      <c r="BJ179" s="8" t="s">
        <v>255</v>
      </c>
      <c r="BK179" s="8"/>
      <c r="BL179" s="8" t="s">
        <v>256</v>
      </c>
      <c r="BM179" s="8"/>
      <c r="BN179" s="8" t="s">
        <v>258</v>
      </c>
      <c r="BO179" s="8"/>
      <c r="BP179" s="8" t="s">
        <v>258</v>
      </c>
      <c r="BQ179" s="8"/>
      <c r="BR179" s="8" t="s">
        <v>257</v>
      </c>
      <c r="BS179" s="8"/>
      <c r="BT179" s="8" t="s">
        <v>257</v>
      </c>
      <c r="BU179" s="8"/>
      <c r="BV179" s="8" t="s">
        <v>258</v>
      </c>
      <c r="BW179" s="8"/>
      <c r="BX179" s="8" t="s">
        <v>258</v>
      </c>
      <c r="BY179" s="8"/>
      <c r="BZ179" s="8" t="s">
        <v>258</v>
      </c>
      <c r="CA179" s="8"/>
      <c r="CB179" s="8" t="s">
        <v>256</v>
      </c>
      <c r="CC179" s="8"/>
      <c r="CD179" s="8" t="s">
        <v>258</v>
      </c>
      <c r="CE179" s="8"/>
      <c r="CF179" s="8" t="s">
        <v>258</v>
      </c>
      <c r="CG179" s="8"/>
      <c r="CH179" s="8"/>
      <c r="CI179" s="8"/>
      <c r="CJ179" s="8" t="s">
        <v>257</v>
      </c>
      <c r="CK179" s="8"/>
      <c r="CL179" s="8" t="s">
        <v>256</v>
      </c>
      <c r="CM179" s="8"/>
      <c r="CN179" s="8" t="s">
        <v>257</v>
      </c>
      <c r="CO179" s="8"/>
      <c r="CP179" s="8" t="s">
        <v>257</v>
      </c>
      <c r="CQ179" s="8"/>
      <c r="CR179" s="8"/>
      <c r="CS179" s="8"/>
      <c r="CT179" s="8"/>
      <c r="CU179" s="8"/>
      <c r="CV179" s="8"/>
      <c r="CW179" s="8"/>
      <c r="CX179" s="8"/>
      <c r="CY179" s="8"/>
      <c r="CZ179" s="8"/>
      <c r="DA179" s="8"/>
      <c r="DB179" s="8" t="s">
        <v>258</v>
      </c>
      <c r="DC179" s="8"/>
      <c r="DD179" s="8" t="s">
        <v>258</v>
      </c>
      <c r="DE179" s="8"/>
      <c r="DF179" s="8" t="s">
        <v>258</v>
      </c>
      <c r="DG179" s="8"/>
      <c r="DH179" s="8" t="s">
        <v>257</v>
      </c>
      <c r="DI179" s="8"/>
      <c r="DJ179" s="8" t="s">
        <v>255</v>
      </c>
      <c r="DK179" s="8"/>
      <c r="DL179" s="8" t="s">
        <v>289</v>
      </c>
      <c r="DM179" s="8" t="s">
        <v>246</v>
      </c>
      <c r="DN179" s="8" t="s">
        <v>247</v>
      </c>
      <c r="DO179" s="8" t="s">
        <v>301</v>
      </c>
      <c r="DP179" s="8" t="s">
        <v>271</v>
      </c>
    </row>
    <row r="180" spans="1:120" s="2" customFormat="1" ht="18" customHeight="1">
      <c r="A180" s="11" t="s">
        <v>1914</v>
      </c>
      <c r="B180" s="11" t="s">
        <v>2745</v>
      </c>
      <c r="C180" s="11" t="s">
        <v>2746</v>
      </c>
      <c r="D180" s="12" t="s">
        <v>352</v>
      </c>
      <c r="E180" s="12" t="s">
        <v>2747</v>
      </c>
      <c r="F180" s="12" t="s">
        <v>242</v>
      </c>
      <c r="G180" s="12" t="s">
        <v>243</v>
      </c>
      <c r="H180" s="8"/>
      <c r="I180" s="8"/>
      <c r="J180" s="22"/>
      <c r="K180" s="22"/>
      <c r="L180" s="22" t="s">
        <v>257</v>
      </c>
      <c r="M180" s="22"/>
      <c r="N180" s="22" t="s">
        <v>258</v>
      </c>
      <c r="O180" s="22"/>
      <c r="P180" s="22" t="s">
        <v>256</v>
      </c>
      <c r="Q180" s="22"/>
      <c r="R180" s="22"/>
      <c r="S180" s="22"/>
      <c r="T180" s="22" t="s">
        <v>254</v>
      </c>
      <c r="U180" s="22"/>
      <c r="V180" s="22" t="s">
        <v>255</v>
      </c>
      <c r="W180" s="22"/>
      <c r="X180" s="22"/>
      <c r="Y180" s="22"/>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row>
    <row r="181" spans="1:120" s="2" customFormat="1" ht="18" customHeight="1">
      <c r="A181" s="9" t="s">
        <v>1914</v>
      </c>
      <c r="B181" s="9" t="s">
        <v>2748</v>
      </c>
      <c r="C181" s="9" t="s">
        <v>2749</v>
      </c>
      <c r="D181" s="10" t="s">
        <v>431</v>
      </c>
      <c r="E181" s="10" t="s">
        <v>2750</v>
      </c>
      <c r="F181" s="10" t="s">
        <v>242</v>
      </c>
      <c r="G181" s="10" t="s">
        <v>243</v>
      </c>
      <c r="H181" s="8" t="s">
        <v>2751</v>
      </c>
      <c r="I181" s="8"/>
      <c r="J181" s="22"/>
      <c r="K181" s="22"/>
      <c r="L181" s="22"/>
      <c r="M181" s="22"/>
      <c r="N181" s="22"/>
      <c r="O181" s="22"/>
      <c r="P181" s="22"/>
      <c r="Q181" s="22"/>
      <c r="R181" s="22"/>
      <c r="S181" s="22" t="s">
        <v>2752</v>
      </c>
      <c r="T181" s="22"/>
      <c r="U181" s="22"/>
      <c r="V181" s="22"/>
      <c r="W181" s="22"/>
      <c r="X181" s="22"/>
      <c r="Y181" s="22"/>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t="s">
        <v>332</v>
      </c>
      <c r="DM181" s="8" t="s">
        <v>246</v>
      </c>
      <c r="DN181" s="8" t="s">
        <v>290</v>
      </c>
      <c r="DO181" s="8" t="s">
        <v>410</v>
      </c>
      <c r="DP181" s="8" t="s">
        <v>249</v>
      </c>
    </row>
    <row r="182" spans="1:120" s="2" customFormat="1" ht="18" customHeight="1">
      <c r="A182" s="11" t="s">
        <v>1914</v>
      </c>
      <c r="B182" s="11" t="s">
        <v>2753</v>
      </c>
      <c r="C182" s="11" t="s">
        <v>2754</v>
      </c>
      <c r="D182" s="12" t="s">
        <v>352</v>
      </c>
      <c r="E182" s="12" t="s">
        <v>2747</v>
      </c>
      <c r="F182" s="12" t="s">
        <v>242</v>
      </c>
      <c r="G182" s="12" t="s">
        <v>243</v>
      </c>
      <c r="H182" s="8" t="s">
        <v>2755</v>
      </c>
      <c r="I182" s="8"/>
      <c r="J182" s="22"/>
      <c r="K182" s="22"/>
      <c r="L182" s="22" t="s">
        <v>257</v>
      </c>
      <c r="M182" s="22"/>
      <c r="N182" s="22" t="s">
        <v>258</v>
      </c>
      <c r="O182" s="22"/>
      <c r="P182" s="22" t="s">
        <v>256</v>
      </c>
      <c r="Q182" s="22"/>
      <c r="R182" s="22"/>
      <c r="S182" s="22"/>
      <c r="T182" s="22" t="s">
        <v>254</v>
      </c>
      <c r="U182" s="22"/>
      <c r="V182" s="22" t="s">
        <v>255</v>
      </c>
      <c r="W182" s="22"/>
      <c r="X182" s="22"/>
      <c r="Y182" s="22"/>
      <c r="Z182" s="8" t="s">
        <v>254</v>
      </c>
      <c r="AA182" s="8" t="s">
        <v>2756</v>
      </c>
      <c r="AB182" s="8" t="s">
        <v>258</v>
      </c>
      <c r="AC182" s="8" t="s">
        <v>2757</v>
      </c>
      <c r="AD182" s="8" t="s">
        <v>256</v>
      </c>
      <c r="AE182" s="8" t="s">
        <v>2758</v>
      </c>
      <c r="AF182" s="8" t="s">
        <v>258</v>
      </c>
      <c r="AG182" s="8" t="s">
        <v>2759</v>
      </c>
      <c r="AH182" s="8" t="s">
        <v>258</v>
      </c>
      <c r="AI182" s="8" t="s">
        <v>2760</v>
      </c>
      <c r="AJ182" s="8"/>
      <c r="AK182" s="8"/>
      <c r="AL182" s="8"/>
      <c r="AM182" s="8"/>
      <c r="AN182" s="8"/>
      <c r="AO182" s="8"/>
      <c r="AP182" s="8"/>
      <c r="AQ182" s="8"/>
      <c r="AR182" s="8"/>
      <c r="AS182" s="8"/>
      <c r="AT182" s="8" t="s">
        <v>254</v>
      </c>
      <c r="AU182" s="8"/>
      <c r="AV182" s="8" t="s">
        <v>255</v>
      </c>
      <c r="AW182" s="8"/>
      <c r="AX182" s="8" t="s">
        <v>256</v>
      </c>
      <c r="AY182" s="8"/>
      <c r="AZ182" s="8" t="s">
        <v>258</v>
      </c>
      <c r="BA182" s="8"/>
      <c r="BB182" s="8" t="s">
        <v>257</v>
      </c>
      <c r="BC182" s="8"/>
      <c r="BD182" s="8" t="s">
        <v>255</v>
      </c>
      <c r="BE182" s="8"/>
      <c r="BF182" s="8" t="s">
        <v>256</v>
      </c>
      <c r="BG182" s="8"/>
      <c r="BH182" s="8" t="s">
        <v>255</v>
      </c>
      <c r="BI182" s="8"/>
      <c r="BJ182" s="8" t="s">
        <v>258</v>
      </c>
      <c r="BK182" s="8"/>
      <c r="BL182" s="8" t="s">
        <v>254</v>
      </c>
      <c r="BM182" s="8"/>
      <c r="BN182" s="8" t="s">
        <v>255</v>
      </c>
      <c r="BO182" s="8"/>
      <c r="BP182" s="8" t="s">
        <v>258</v>
      </c>
      <c r="BQ182" s="8"/>
      <c r="BR182" s="8" t="s">
        <v>257</v>
      </c>
      <c r="BS182" s="8"/>
      <c r="BT182" s="8" t="s">
        <v>256</v>
      </c>
      <c r="BU182" s="8"/>
      <c r="BV182" s="8" t="s">
        <v>254</v>
      </c>
      <c r="BW182" s="8"/>
      <c r="BX182" s="8"/>
      <c r="BY182" s="8"/>
      <c r="BZ182" s="8"/>
      <c r="CA182" s="8"/>
      <c r="CB182" s="8"/>
      <c r="CC182" s="8"/>
      <c r="CD182" s="8"/>
      <c r="CE182" s="8"/>
      <c r="CF182" s="8"/>
      <c r="CG182" s="8"/>
      <c r="CH182" s="8" t="s">
        <v>257</v>
      </c>
      <c r="CI182" s="8"/>
      <c r="CJ182" s="8" t="s">
        <v>258</v>
      </c>
      <c r="CK182" s="8"/>
      <c r="CL182" s="8" t="s">
        <v>254</v>
      </c>
      <c r="CM182" s="8"/>
      <c r="CN182" s="8" t="s">
        <v>256</v>
      </c>
      <c r="CO182" s="8"/>
      <c r="CP182" s="8" t="s">
        <v>255</v>
      </c>
      <c r="CQ182" s="8"/>
      <c r="CR182" s="8" t="s">
        <v>258</v>
      </c>
      <c r="CS182" s="8"/>
      <c r="CT182" s="8" t="s">
        <v>254</v>
      </c>
      <c r="CU182" s="8"/>
      <c r="CV182" s="8" t="s">
        <v>257</v>
      </c>
      <c r="CW182" s="8"/>
      <c r="CX182" s="8" t="s">
        <v>255</v>
      </c>
      <c r="CY182" s="8"/>
      <c r="CZ182" s="8" t="s">
        <v>256</v>
      </c>
      <c r="DA182" s="8"/>
      <c r="DB182" s="8"/>
      <c r="DC182" s="8"/>
      <c r="DD182" s="8"/>
      <c r="DE182" s="8"/>
      <c r="DF182" s="8"/>
      <c r="DG182" s="8"/>
      <c r="DH182" s="8"/>
      <c r="DI182" s="8"/>
      <c r="DJ182" s="8"/>
      <c r="DK182" s="8"/>
      <c r="DL182" s="8" t="s">
        <v>259</v>
      </c>
      <c r="DM182" s="8" t="s">
        <v>268</v>
      </c>
      <c r="DN182" s="8" t="s">
        <v>247</v>
      </c>
      <c r="DO182" s="8" t="s">
        <v>291</v>
      </c>
      <c r="DP182" s="8" t="s">
        <v>249</v>
      </c>
    </row>
    <row r="183" spans="1:120" s="2" customFormat="1" ht="18" customHeight="1">
      <c r="A183" s="9" t="s">
        <v>1914</v>
      </c>
      <c r="B183" s="9" t="s">
        <v>2761</v>
      </c>
      <c r="C183" s="9" t="s">
        <v>2762</v>
      </c>
      <c r="D183" s="10" t="s">
        <v>1216</v>
      </c>
      <c r="E183" s="10" t="s">
        <v>2747</v>
      </c>
      <c r="F183" s="10" t="s">
        <v>242</v>
      </c>
      <c r="G183" s="10" t="s">
        <v>243</v>
      </c>
      <c r="H183" s="8" t="s">
        <v>2763</v>
      </c>
      <c r="I183" s="8"/>
      <c r="J183" s="22"/>
      <c r="K183" s="22"/>
      <c r="L183" s="22" t="s">
        <v>256</v>
      </c>
      <c r="M183" s="22"/>
      <c r="N183" s="22"/>
      <c r="O183" s="22"/>
      <c r="P183" s="22" t="s">
        <v>255</v>
      </c>
      <c r="Q183" s="22"/>
      <c r="R183" s="22" t="s">
        <v>254</v>
      </c>
      <c r="S183" s="22"/>
      <c r="T183" s="22" t="s">
        <v>257</v>
      </c>
      <c r="U183" s="22"/>
      <c r="V183" s="22"/>
      <c r="W183" s="22"/>
      <c r="X183" s="22" t="s">
        <v>258</v>
      </c>
      <c r="Y183" s="22"/>
      <c r="Z183" s="8" t="s">
        <v>258</v>
      </c>
      <c r="AA183" s="8" t="s">
        <v>2764</v>
      </c>
      <c r="AB183" s="8" t="s">
        <v>254</v>
      </c>
      <c r="AC183" s="8" t="s">
        <v>2765</v>
      </c>
      <c r="AD183" s="8" t="s">
        <v>257</v>
      </c>
      <c r="AE183" s="8"/>
      <c r="AF183" s="8" t="s">
        <v>255</v>
      </c>
      <c r="AG183" s="8"/>
      <c r="AH183" s="8" t="s">
        <v>256</v>
      </c>
      <c r="AI183" s="8" t="s">
        <v>2766</v>
      </c>
      <c r="AJ183" s="8"/>
      <c r="AK183" s="8"/>
      <c r="AL183" s="8"/>
      <c r="AM183" s="8"/>
      <c r="AN183" s="8"/>
      <c r="AO183" s="8"/>
      <c r="AP183" s="8"/>
      <c r="AQ183" s="8"/>
      <c r="AR183" s="8"/>
      <c r="AS183" s="8"/>
      <c r="AT183" s="8" t="s">
        <v>256</v>
      </c>
      <c r="AU183" s="8"/>
      <c r="AV183" s="8" t="s">
        <v>256</v>
      </c>
      <c r="AW183" s="8"/>
      <c r="AX183" s="8" t="s">
        <v>254</v>
      </c>
      <c r="AY183" s="8"/>
      <c r="AZ183" s="8" t="s">
        <v>257</v>
      </c>
      <c r="BA183" s="8"/>
      <c r="BB183" s="8" t="s">
        <v>254</v>
      </c>
      <c r="BC183" s="8"/>
      <c r="BD183" s="8"/>
      <c r="BE183" s="8"/>
      <c r="BF183" s="8"/>
      <c r="BG183" s="8"/>
      <c r="BH183" s="8"/>
      <c r="BI183" s="8"/>
      <c r="BJ183" s="8"/>
      <c r="BK183" s="8"/>
      <c r="BL183" s="8"/>
      <c r="BM183" s="8"/>
      <c r="BN183" s="8" t="s">
        <v>256</v>
      </c>
      <c r="BO183" s="8"/>
      <c r="BP183" s="8" t="s">
        <v>258</v>
      </c>
      <c r="BQ183" s="8"/>
      <c r="BR183" s="8" t="s">
        <v>256</v>
      </c>
      <c r="BS183" s="8"/>
      <c r="BT183" s="8" t="s">
        <v>255</v>
      </c>
      <c r="BU183" s="8"/>
      <c r="BV183" s="8" t="s">
        <v>254</v>
      </c>
      <c r="BW183" s="8"/>
      <c r="BX183" s="8" t="s">
        <v>254</v>
      </c>
      <c r="BY183" s="8"/>
      <c r="BZ183" s="8" t="s">
        <v>256</v>
      </c>
      <c r="CA183" s="8"/>
      <c r="CB183" s="8" t="s">
        <v>256</v>
      </c>
      <c r="CC183" s="8"/>
      <c r="CD183" s="8" t="s">
        <v>254</v>
      </c>
      <c r="CE183" s="8"/>
      <c r="CF183" s="8" t="s">
        <v>257</v>
      </c>
      <c r="CG183" s="8"/>
      <c r="CH183" s="8" t="s">
        <v>257</v>
      </c>
      <c r="CI183" s="8"/>
      <c r="CJ183" s="8" t="s">
        <v>254</v>
      </c>
      <c r="CK183" s="8"/>
      <c r="CL183" s="8" t="s">
        <v>255</v>
      </c>
      <c r="CM183" s="8"/>
      <c r="CN183" s="8" t="s">
        <v>255</v>
      </c>
      <c r="CO183" s="8"/>
      <c r="CP183" s="8" t="s">
        <v>254</v>
      </c>
      <c r="CQ183" s="8"/>
      <c r="CR183" s="8"/>
      <c r="CS183" s="8"/>
      <c r="CT183" s="8"/>
      <c r="CU183" s="8"/>
      <c r="CV183" s="8"/>
      <c r="CW183" s="8"/>
      <c r="CX183" s="8"/>
      <c r="CY183" s="8"/>
      <c r="CZ183" s="8"/>
      <c r="DA183" s="8"/>
      <c r="DB183" s="8" t="s">
        <v>258</v>
      </c>
      <c r="DC183" s="8"/>
      <c r="DD183" s="8" t="s">
        <v>258</v>
      </c>
      <c r="DE183" s="8"/>
      <c r="DF183" s="8" t="s">
        <v>254</v>
      </c>
      <c r="DG183" s="8"/>
      <c r="DH183" s="8" t="s">
        <v>256</v>
      </c>
      <c r="DI183" s="8"/>
      <c r="DJ183" s="8" t="s">
        <v>257</v>
      </c>
      <c r="DK183" s="8"/>
      <c r="DL183" s="8" t="s">
        <v>259</v>
      </c>
      <c r="DM183" s="8" t="s">
        <v>246</v>
      </c>
      <c r="DN183" s="8" t="s">
        <v>247</v>
      </c>
      <c r="DO183" s="8" t="s">
        <v>291</v>
      </c>
      <c r="DP183" s="8"/>
    </row>
    <row r="184" spans="1:120" s="2" customFormat="1" ht="18" customHeight="1">
      <c r="A184" s="11" t="s">
        <v>1914</v>
      </c>
      <c r="B184" s="11" t="s">
        <v>2767</v>
      </c>
      <c r="C184" s="11" t="s">
        <v>2768</v>
      </c>
      <c r="D184" s="12" t="s">
        <v>502</v>
      </c>
      <c r="E184" s="12" t="s">
        <v>2739</v>
      </c>
      <c r="F184" s="12" t="s">
        <v>258</v>
      </c>
      <c r="G184" s="12" t="s">
        <v>243</v>
      </c>
      <c r="H184" s="8"/>
      <c r="I184" s="8"/>
      <c r="J184" s="22" t="s">
        <v>257</v>
      </c>
      <c r="K184" s="22"/>
      <c r="L184" s="22" t="s">
        <v>256</v>
      </c>
      <c r="M184" s="22"/>
      <c r="N184" s="22" t="s">
        <v>258</v>
      </c>
      <c r="O184" s="22"/>
      <c r="P184" s="22"/>
      <c r="Q184" s="22"/>
      <c r="R184" s="22"/>
      <c r="S184" s="22"/>
      <c r="T184" s="22" t="s">
        <v>255</v>
      </c>
      <c r="U184" s="22"/>
      <c r="V184" s="22" t="s">
        <v>254</v>
      </c>
      <c r="W184" s="22"/>
      <c r="X184" s="22"/>
      <c r="Y184" s="22"/>
      <c r="Z184" s="8" t="s">
        <v>257</v>
      </c>
      <c r="AA184" s="8"/>
      <c r="AB184" s="8" t="s">
        <v>254</v>
      </c>
      <c r="AC184" s="8"/>
      <c r="AD184" s="8" t="s">
        <v>254</v>
      </c>
      <c r="AE184" s="8"/>
      <c r="AF184" s="8" t="s">
        <v>255</v>
      </c>
      <c r="AG184" s="8"/>
      <c r="AH184" s="8" t="s">
        <v>255</v>
      </c>
      <c r="AI184" s="8"/>
      <c r="AJ184" s="8" t="s">
        <v>254</v>
      </c>
      <c r="AK184" s="8"/>
      <c r="AL184" s="8" t="s">
        <v>254</v>
      </c>
      <c r="AM184" s="8"/>
      <c r="AN184" s="8" t="s">
        <v>254</v>
      </c>
      <c r="AO184" s="8"/>
      <c r="AP184" s="8" t="s">
        <v>254</v>
      </c>
      <c r="AQ184" s="8"/>
      <c r="AR184" s="8" t="s">
        <v>254</v>
      </c>
      <c r="AS184" s="8"/>
      <c r="AT184" s="8" t="s">
        <v>254</v>
      </c>
      <c r="AU184" s="8"/>
      <c r="AV184" s="8" t="s">
        <v>254</v>
      </c>
      <c r="AW184" s="8"/>
      <c r="AX184" s="8" t="s">
        <v>254</v>
      </c>
      <c r="AY184" s="8"/>
      <c r="AZ184" s="8" t="s">
        <v>254</v>
      </c>
      <c r="BA184" s="8"/>
      <c r="BB184" s="8" t="s">
        <v>255</v>
      </c>
      <c r="BC184" s="8"/>
      <c r="BD184" s="8" t="s">
        <v>254</v>
      </c>
      <c r="BE184" s="8"/>
      <c r="BF184" s="8" t="s">
        <v>255</v>
      </c>
      <c r="BG184" s="8"/>
      <c r="BH184" s="8" t="s">
        <v>254</v>
      </c>
      <c r="BI184" s="8"/>
      <c r="BJ184" s="8" t="s">
        <v>254</v>
      </c>
      <c r="BK184" s="8"/>
      <c r="BL184" s="8" t="s">
        <v>254</v>
      </c>
      <c r="BM184" s="8"/>
      <c r="BN184" s="8"/>
      <c r="BO184" s="8"/>
      <c r="BP184" s="8"/>
      <c r="BQ184" s="8"/>
      <c r="BR184" s="8"/>
      <c r="BS184" s="8"/>
      <c r="BT184" s="8"/>
      <c r="BU184" s="8"/>
      <c r="BV184" s="8"/>
      <c r="BW184" s="8"/>
      <c r="BX184" s="8"/>
      <c r="BY184" s="8"/>
      <c r="BZ184" s="8"/>
      <c r="CA184" s="8"/>
      <c r="CB184" s="8"/>
      <c r="CC184" s="8"/>
      <c r="CD184" s="8"/>
      <c r="CE184" s="8"/>
      <c r="CF184" s="8"/>
      <c r="CG184" s="8"/>
      <c r="CH184" s="8" t="s">
        <v>254</v>
      </c>
      <c r="CI184" s="8"/>
      <c r="CJ184" s="8" t="s">
        <v>254</v>
      </c>
      <c r="CK184" s="8"/>
      <c r="CL184" s="8" t="s">
        <v>254</v>
      </c>
      <c r="CM184" s="8"/>
      <c r="CN184" s="8" t="s">
        <v>254</v>
      </c>
      <c r="CO184" s="8"/>
      <c r="CP184" s="8" t="s">
        <v>254</v>
      </c>
      <c r="CQ184" s="8"/>
      <c r="CR184" s="8" t="s">
        <v>254</v>
      </c>
      <c r="CS184" s="8"/>
      <c r="CT184" s="8" t="s">
        <v>254</v>
      </c>
      <c r="CU184" s="8"/>
      <c r="CV184" s="8" t="s">
        <v>254</v>
      </c>
      <c r="CW184" s="8"/>
      <c r="CX184" s="8" t="s">
        <v>254</v>
      </c>
      <c r="CY184" s="8"/>
      <c r="CZ184" s="8" t="s">
        <v>254</v>
      </c>
      <c r="DA184" s="8"/>
      <c r="DB184" s="8"/>
      <c r="DC184" s="8"/>
      <c r="DD184" s="8"/>
      <c r="DE184" s="8"/>
      <c r="DF184" s="8"/>
      <c r="DG184" s="8"/>
      <c r="DH184" s="8"/>
      <c r="DI184" s="8"/>
      <c r="DJ184" s="8"/>
      <c r="DK184" s="8"/>
      <c r="DL184" s="8" t="s">
        <v>365</v>
      </c>
      <c r="DM184" s="8" t="s">
        <v>246</v>
      </c>
      <c r="DN184" s="8" t="s">
        <v>290</v>
      </c>
      <c r="DO184" s="8" t="s">
        <v>410</v>
      </c>
      <c r="DP184" s="8" t="s">
        <v>271</v>
      </c>
    </row>
    <row r="185" spans="1:120" s="2" customFormat="1" ht="18" customHeight="1">
      <c r="A185" s="9" t="s">
        <v>1914</v>
      </c>
      <c r="B185" s="9" t="s">
        <v>2769</v>
      </c>
      <c r="C185" s="9" t="s">
        <v>2770</v>
      </c>
      <c r="D185" s="10" t="s">
        <v>265</v>
      </c>
      <c r="E185" s="10" t="s">
        <v>2771</v>
      </c>
      <c r="F185" s="10" t="s">
        <v>258</v>
      </c>
      <c r="G185" s="10" t="s">
        <v>300</v>
      </c>
      <c r="H185" s="8"/>
      <c r="I185" s="8"/>
      <c r="J185" s="22"/>
      <c r="K185" s="22"/>
      <c r="L185" s="22" t="s">
        <v>255</v>
      </c>
      <c r="M185" s="22"/>
      <c r="N185" s="22" t="s">
        <v>254</v>
      </c>
      <c r="O185" s="22"/>
      <c r="P185" s="22" t="s">
        <v>256</v>
      </c>
      <c r="Q185" s="22"/>
      <c r="R185" s="22" t="s">
        <v>257</v>
      </c>
      <c r="S185" s="22"/>
      <c r="T185" s="22"/>
      <c r="U185" s="22"/>
      <c r="V185" s="22"/>
      <c r="W185" s="22"/>
      <c r="X185" s="22" t="s">
        <v>258</v>
      </c>
      <c r="Y185" s="22"/>
      <c r="Z185" s="8" t="s">
        <v>256</v>
      </c>
      <c r="AA185" s="8"/>
      <c r="AB185" s="8"/>
      <c r="AC185" s="8"/>
      <c r="AD185" s="8"/>
      <c r="AE185" s="8"/>
      <c r="AF185" s="8"/>
      <c r="AG185" s="8"/>
      <c r="AH185" s="8"/>
      <c r="AI185" s="8"/>
      <c r="AJ185" s="8"/>
      <c r="AK185" s="8"/>
      <c r="AL185" s="8"/>
      <c r="AM185" s="8"/>
      <c r="AN185" s="8"/>
      <c r="AO185" s="8"/>
      <c r="AP185" s="8"/>
      <c r="AQ185" s="8"/>
      <c r="AR185" s="8"/>
      <c r="AS185" s="8"/>
      <c r="AT185" s="8" t="s">
        <v>255</v>
      </c>
      <c r="AU185" s="8"/>
      <c r="AV185" s="8"/>
      <c r="AW185" s="8"/>
      <c r="AX185" s="8"/>
      <c r="AY185" s="8"/>
      <c r="AZ185" s="8"/>
      <c r="BA185" s="8"/>
      <c r="BB185" s="8"/>
      <c r="BC185" s="8"/>
      <c r="BD185" s="8" t="s">
        <v>255</v>
      </c>
      <c r="BE185" s="8"/>
      <c r="BF185" s="8"/>
      <c r="BG185" s="8"/>
      <c r="BH185" s="8"/>
      <c r="BI185" s="8"/>
      <c r="BJ185" s="8"/>
      <c r="BK185" s="8"/>
      <c r="BL185" s="8"/>
      <c r="BM185" s="8"/>
      <c r="BN185" s="8" t="s">
        <v>256</v>
      </c>
      <c r="BO185" s="8"/>
      <c r="BP185" s="8"/>
      <c r="BQ185" s="8"/>
      <c r="BR185" s="8"/>
      <c r="BS185" s="8"/>
      <c r="BT185" s="8"/>
      <c r="BU185" s="8"/>
      <c r="BV185" s="8"/>
      <c r="BW185" s="8"/>
      <c r="BX185" s="8" t="s">
        <v>255</v>
      </c>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t="s">
        <v>254</v>
      </c>
      <c r="DC185" s="8"/>
      <c r="DD185" s="8"/>
      <c r="DE185" s="8"/>
      <c r="DF185" s="8"/>
      <c r="DG185" s="8"/>
      <c r="DH185" s="8"/>
      <c r="DI185" s="8"/>
      <c r="DJ185" s="8"/>
      <c r="DK185" s="8"/>
      <c r="DL185" s="8" t="s">
        <v>289</v>
      </c>
      <c r="DM185" s="8" t="s">
        <v>268</v>
      </c>
      <c r="DN185" s="8" t="s">
        <v>247</v>
      </c>
      <c r="DO185" s="8" t="s">
        <v>768</v>
      </c>
      <c r="DP185" s="8" t="s">
        <v>355</v>
      </c>
    </row>
    <row r="186" spans="1:120" s="2" customFormat="1" ht="18" customHeight="1">
      <c r="A186" s="11" t="s">
        <v>1914</v>
      </c>
      <c r="B186" s="11" t="s">
        <v>2772</v>
      </c>
      <c r="C186" s="11" t="s">
        <v>2773</v>
      </c>
      <c r="D186" s="12" t="s">
        <v>431</v>
      </c>
      <c r="E186" s="12" t="s">
        <v>2774</v>
      </c>
      <c r="F186" s="12" t="s">
        <v>242</v>
      </c>
      <c r="G186" s="12" t="s">
        <v>243</v>
      </c>
      <c r="H186" s="8"/>
      <c r="I186" s="8"/>
      <c r="J186" s="22" t="s">
        <v>258</v>
      </c>
      <c r="K186" s="22"/>
      <c r="L186" s="22"/>
      <c r="M186" s="22"/>
      <c r="N186" s="22" t="s">
        <v>257</v>
      </c>
      <c r="O186" s="22"/>
      <c r="P186" s="22" t="s">
        <v>254</v>
      </c>
      <c r="Q186" s="22"/>
      <c r="R186" s="22" t="s">
        <v>255</v>
      </c>
      <c r="S186" s="22"/>
      <c r="T186" s="22" t="s">
        <v>256</v>
      </c>
      <c r="U186" s="22"/>
      <c r="V186" s="22"/>
      <c r="W186" s="22"/>
      <c r="X186" s="22"/>
      <c r="Y186" s="22"/>
      <c r="Z186" s="8" t="s">
        <v>255</v>
      </c>
      <c r="AA186" s="8"/>
      <c r="AB186" s="8" t="s">
        <v>254</v>
      </c>
      <c r="AC186" s="8"/>
      <c r="AD186" s="8" t="s">
        <v>256</v>
      </c>
      <c r="AE186" s="8"/>
      <c r="AF186" s="8" t="s">
        <v>258</v>
      </c>
      <c r="AG186" s="8"/>
      <c r="AH186" s="8" t="s">
        <v>257</v>
      </c>
      <c r="AI186" s="8"/>
      <c r="AJ186" s="8" t="s">
        <v>258</v>
      </c>
      <c r="AK186" s="8"/>
      <c r="AL186" s="8" t="s">
        <v>257</v>
      </c>
      <c r="AM186" s="8"/>
      <c r="AN186" s="8" t="s">
        <v>256</v>
      </c>
      <c r="AO186" s="8"/>
      <c r="AP186" s="8" t="s">
        <v>255</v>
      </c>
      <c r="AQ186" s="8"/>
      <c r="AR186" s="8" t="s">
        <v>254</v>
      </c>
      <c r="AS186" s="8"/>
      <c r="AT186" s="8"/>
      <c r="AU186" s="8"/>
      <c r="AV186" s="8"/>
      <c r="AW186" s="8"/>
      <c r="AX186" s="8"/>
      <c r="AY186" s="8"/>
      <c r="AZ186" s="8"/>
      <c r="BA186" s="8"/>
      <c r="BB186" s="8"/>
      <c r="BC186" s="8"/>
      <c r="BD186" s="8" t="s">
        <v>256</v>
      </c>
      <c r="BE186" s="8"/>
      <c r="BF186" s="8" t="s">
        <v>257</v>
      </c>
      <c r="BG186" s="8"/>
      <c r="BH186" s="8" t="s">
        <v>258</v>
      </c>
      <c r="BI186" s="8"/>
      <c r="BJ186" s="8" t="s">
        <v>255</v>
      </c>
      <c r="BK186" s="8"/>
      <c r="BL186" s="8" t="s">
        <v>254</v>
      </c>
      <c r="BM186" s="8"/>
      <c r="BN186" s="8" t="s">
        <v>255</v>
      </c>
      <c r="BO186" s="8"/>
      <c r="BP186" s="8" t="s">
        <v>254</v>
      </c>
      <c r="BQ186" s="8"/>
      <c r="BR186" s="8" t="s">
        <v>256</v>
      </c>
      <c r="BS186" s="8"/>
      <c r="BT186" s="8" t="s">
        <v>258</v>
      </c>
      <c r="BU186" s="8"/>
      <c r="BV186" s="8" t="s">
        <v>257</v>
      </c>
      <c r="BW186" s="8"/>
      <c r="BX186" s="8" t="s">
        <v>256</v>
      </c>
      <c r="BY186" s="8"/>
      <c r="BZ186" s="8" t="s">
        <v>258</v>
      </c>
      <c r="CA186" s="8"/>
      <c r="CB186" s="8" t="s">
        <v>254</v>
      </c>
      <c r="CC186" s="8"/>
      <c r="CD186" s="8" t="s">
        <v>255</v>
      </c>
      <c r="CE186" s="8"/>
      <c r="CF186" s="8" t="s">
        <v>256</v>
      </c>
      <c r="CG186" s="8"/>
      <c r="CH186" s="8" t="s">
        <v>254</v>
      </c>
      <c r="CI186" s="8"/>
      <c r="CJ186" s="8" t="s">
        <v>254</v>
      </c>
      <c r="CK186" s="8"/>
      <c r="CL186" s="8" t="s">
        <v>257</v>
      </c>
      <c r="CM186" s="8"/>
      <c r="CN186" s="8" t="s">
        <v>256</v>
      </c>
      <c r="CO186" s="8"/>
      <c r="CP186" s="8" t="s">
        <v>255</v>
      </c>
      <c r="CQ186" s="8"/>
      <c r="CR186" s="8"/>
      <c r="CS186" s="8"/>
      <c r="CT186" s="8"/>
      <c r="CU186" s="8"/>
      <c r="CV186" s="8"/>
      <c r="CW186" s="8"/>
      <c r="CX186" s="8"/>
      <c r="CY186" s="8"/>
      <c r="CZ186" s="8"/>
      <c r="DA186" s="8"/>
      <c r="DB186" s="8"/>
      <c r="DC186" s="8"/>
      <c r="DD186" s="8"/>
      <c r="DE186" s="8"/>
      <c r="DF186" s="8"/>
      <c r="DG186" s="8"/>
      <c r="DH186" s="8"/>
      <c r="DI186" s="8"/>
      <c r="DJ186" s="8"/>
      <c r="DK186" s="8"/>
      <c r="DL186" s="8" t="s">
        <v>259</v>
      </c>
      <c r="DM186" s="8" t="s">
        <v>246</v>
      </c>
      <c r="DN186" s="8" t="s">
        <v>679</v>
      </c>
      <c r="DO186" s="8" t="s">
        <v>275</v>
      </c>
      <c r="DP186" s="8" t="s">
        <v>282</v>
      </c>
    </row>
    <row r="187" spans="1:120" s="2" customFormat="1" ht="18" customHeight="1">
      <c r="A187" s="9" t="s">
        <v>1914</v>
      </c>
      <c r="B187" s="9" t="s">
        <v>2775</v>
      </c>
      <c r="C187" s="9" t="s">
        <v>2776</v>
      </c>
      <c r="D187" s="10" t="s">
        <v>252</v>
      </c>
      <c r="E187" s="10" t="s">
        <v>324</v>
      </c>
      <c r="F187" s="10" t="s">
        <v>242</v>
      </c>
      <c r="G187" s="10" t="s">
        <v>243</v>
      </c>
      <c r="H187" s="8"/>
      <c r="I187" s="8"/>
      <c r="J187" s="22"/>
      <c r="K187" s="22"/>
      <c r="L187" s="22"/>
      <c r="M187" s="22"/>
      <c r="N187" s="22"/>
      <c r="O187" s="22"/>
      <c r="P187" s="22"/>
      <c r="Q187" s="22"/>
      <c r="R187" s="22"/>
      <c r="S187" s="22"/>
      <c r="T187" s="22"/>
      <c r="U187" s="22"/>
      <c r="V187" s="22"/>
      <c r="W187" s="22"/>
      <c r="X187" s="22"/>
      <c r="Y187" s="22"/>
      <c r="Z187" s="8" t="s">
        <v>257</v>
      </c>
      <c r="AA187" s="8"/>
      <c r="AB187" s="8" t="s">
        <v>257</v>
      </c>
      <c r="AC187" s="8"/>
      <c r="AD187" s="8" t="s">
        <v>255</v>
      </c>
      <c r="AE187" s="8"/>
      <c r="AF187" s="8" t="s">
        <v>257</v>
      </c>
      <c r="AG187" s="8"/>
      <c r="AH187" s="8" t="s">
        <v>254</v>
      </c>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row>
    <row r="188" spans="1:120" s="2" customFormat="1" ht="18" customHeight="1">
      <c r="A188" s="11" t="s">
        <v>1914</v>
      </c>
      <c r="B188" s="11" t="s">
        <v>2777</v>
      </c>
      <c r="C188" s="11" t="s">
        <v>2778</v>
      </c>
      <c r="D188" s="12" t="s">
        <v>252</v>
      </c>
      <c r="E188" s="12" t="s">
        <v>324</v>
      </c>
      <c r="F188" s="12" t="s">
        <v>242</v>
      </c>
      <c r="G188" s="12" t="s">
        <v>243</v>
      </c>
      <c r="H188" s="8"/>
      <c r="I188" s="8"/>
      <c r="J188" s="22" t="s">
        <v>255</v>
      </c>
      <c r="K188" s="22"/>
      <c r="L188" s="22"/>
      <c r="M188" s="22"/>
      <c r="N188" s="22" t="s">
        <v>256</v>
      </c>
      <c r="O188" s="22"/>
      <c r="P188" s="22" t="s">
        <v>257</v>
      </c>
      <c r="Q188" s="22"/>
      <c r="R188" s="22" t="s">
        <v>258</v>
      </c>
      <c r="S188" s="22"/>
      <c r="T188" s="22"/>
      <c r="U188" s="22"/>
      <c r="V188" s="22"/>
      <c r="W188" s="22"/>
      <c r="X188" s="22" t="s">
        <v>254</v>
      </c>
      <c r="Y188" s="22"/>
      <c r="Z188" s="8" t="s">
        <v>256</v>
      </c>
      <c r="AA188" s="8"/>
      <c r="AB188" s="8"/>
      <c r="AC188" s="8"/>
      <c r="AD188" s="8"/>
      <c r="AE188" s="8"/>
      <c r="AF188" s="8"/>
      <c r="AG188" s="8"/>
      <c r="AH188" s="8" t="s">
        <v>256</v>
      </c>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row>
    <row r="189" spans="1:120" s="2" customFormat="1" ht="18" customHeight="1">
      <c r="A189" s="9" t="s">
        <v>1914</v>
      </c>
      <c r="B189" s="9" t="s">
        <v>2779</v>
      </c>
      <c r="C189" s="9" t="s">
        <v>2780</v>
      </c>
      <c r="D189" s="10" t="s">
        <v>431</v>
      </c>
      <c r="E189" s="10" t="s">
        <v>2781</v>
      </c>
      <c r="F189" s="10" t="s">
        <v>242</v>
      </c>
      <c r="G189" s="10" t="s">
        <v>243</v>
      </c>
      <c r="H189" s="8"/>
      <c r="I189" s="8"/>
      <c r="J189" s="22" t="s">
        <v>258</v>
      </c>
      <c r="K189" s="22"/>
      <c r="L189" s="22"/>
      <c r="M189" s="22"/>
      <c r="N189" s="22" t="s">
        <v>255</v>
      </c>
      <c r="O189" s="22"/>
      <c r="P189" s="22"/>
      <c r="Q189" s="22"/>
      <c r="R189" s="22" t="s">
        <v>256</v>
      </c>
      <c r="S189" s="22"/>
      <c r="T189" s="22" t="s">
        <v>254</v>
      </c>
      <c r="U189" s="22"/>
      <c r="V189" s="22"/>
      <c r="W189" s="22"/>
      <c r="X189" s="22" t="s">
        <v>257</v>
      </c>
      <c r="Y189" s="22"/>
      <c r="Z189" s="8" t="s">
        <v>254</v>
      </c>
      <c r="AA189" s="8"/>
      <c r="AB189" s="8" t="s">
        <v>254</v>
      </c>
      <c r="AC189" s="8"/>
      <c r="AD189" s="8" t="s">
        <v>254</v>
      </c>
      <c r="AE189" s="8"/>
      <c r="AF189" s="8" t="s">
        <v>254</v>
      </c>
      <c r="AG189" s="8"/>
      <c r="AH189" s="8" t="s">
        <v>254</v>
      </c>
      <c r="AI189" s="8"/>
      <c r="AJ189" s="8" t="s">
        <v>254</v>
      </c>
      <c r="AK189" s="8"/>
      <c r="AL189" s="8"/>
      <c r="AM189" s="8"/>
      <c r="AN189" s="8"/>
      <c r="AO189" s="8"/>
      <c r="AP189" s="8"/>
      <c r="AQ189" s="8"/>
      <c r="AR189" s="8"/>
      <c r="AS189" s="8"/>
      <c r="AT189" s="8"/>
      <c r="AU189" s="8"/>
      <c r="AV189" s="8"/>
      <c r="AW189" s="8"/>
      <c r="AX189" s="8"/>
      <c r="AY189" s="8"/>
      <c r="AZ189" s="8"/>
      <c r="BA189" s="8"/>
      <c r="BB189" s="8"/>
      <c r="BC189" s="8"/>
      <c r="BD189" s="8" t="s">
        <v>254</v>
      </c>
      <c r="BE189" s="8"/>
      <c r="BF189" s="8"/>
      <c r="BG189" s="8"/>
      <c r="BH189" s="8"/>
      <c r="BI189" s="8"/>
      <c r="BJ189" s="8"/>
      <c r="BK189" s="8"/>
      <c r="BL189" s="8"/>
      <c r="BM189" s="8"/>
      <c r="BN189" s="8"/>
      <c r="BO189" s="8"/>
      <c r="BP189" s="8"/>
      <c r="BQ189" s="8"/>
      <c r="BR189" s="8"/>
      <c r="BS189" s="8"/>
      <c r="BT189" s="8"/>
      <c r="BU189" s="8"/>
      <c r="BV189" s="8"/>
      <c r="BW189" s="8"/>
      <c r="BX189" s="8" t="s">
        <v>254</v>
      </c>
      <c r="BY189" s="8"/>
      <c r="BZ189" s="8"/>
      <c r="CA189" s="8"/>
      <c r="CB189" s="8"/>
      <c r="CC189" s="8"/>
      <c r="CD189" s="8"/>
      <c r="CE189" s="8"/>
      <c r="CF189" s="8"/>
      <c r="CG189" s="8"/>
      <c r="CH189" s="8" t="s">
        <v>254</v>
      </c>
      <c r="CI189" s="8"/>
      <c r="CJ189" s="8"/>
      <c r="CK189" s="8"/>
      <c r="CL189" s="8"/>
      <c r="CM189" s="8"/>
      <c r="CN189" s="8"/>
      <c r="CO189" s="8"/>
      <c r="CP189" s="8"/>
      <c r="CQ189" s="8"/>
      <c r="CR189" s="8"/>
      <c r="CS189" s="8"/>
      <c r="CT189" s="8"/>
      <c r="CU189" s="8"/>
      <c r="CV189" s="8"/>
      <c r="CW189" s="8"/>
      <c r="CX189" s="8"/>
      <c r="CY189" s="8"/>
      <c r="CZ189" s="8"/>
      <c r="DA189" s="8"/>
      <c r="DB189" s="8" t="s">
        <v>254</v>
      </c>
      <c r="DC189" s="8"/>
      <c r="DD189" s="8"/>
      <c r="DE189" s="8"/>
      <c r="DF189" s="8"/>
      <c r="DG189" s="8"/>
      <c r="DH189" s="8"/>
      <c r="DI189" s="8"/>
      <c r="DJ189" s="8"/>
      <c r="DK189" s="8"/>
      <c r="DL189" s="8"/>
      <c r="DM189" s="8"/>
      <c r="DN189" s="8"/>
      <c r="DO189" s="8"/>
      <c r="DP189" s="8"/>
    </row>
    <row r="190" spans="1:120" s="2" customFormat="1" ht="18" customHeight="1">
      <c r="A190" s="11" t="s">
        <v>1914</v>
      </c>
      <c r="B190" s="11" t="s">
        <v>2782</v>
      </c>
      <c r="C190" s="11" t="s">
        <v>2783</v>
      </c>
      <c r="D190" s="12" t="s">
        <v>265</v>
      </c>
      <c r="E190" s="12" t="s">
        <v>324</v>
      </c>
      <c r="F190" s="12" t="s">
        <v>242</v>
      </c>
      <c r="G190" s="12" t="s">
        <v>243</v>
      </c>
      <c r="H190" s="8"/>
      <c r="I190" s="8" t="s">
        <v>2784</v>
      </c>
      <c r="J190" s="22" t="s">
        <v>254</v>
      </c>
      <c r="K190" s="22"/>
      <c r="L190" s="22" t="s">
        <v>257</v>
      </c>
      <c r="M190" s="22"/>
      <c r="N190" s="22" t="s">
        <v>258</v>
      </c>
      <c r="O190" s="22"/>
      <c r="P190" s="22" t="s">
        <v>256</v>
      </c>
      <c r="Q190" s="22"/>
      <c r="R190" s="22"/>
      <c r="S190" s="22"/>
      <c r="T190" s="22"/>
      <c r="U190" s="22"/>
      <c r="V190" s="22" t="s">
        <v>255</v>
      </c>
      <c r="W190" s="22"/>
      <c r="X190" s="22"/>
      <c r="Y190" s="22"/>
      <c r="Z190" s="8" t="s">
        <v>256</v>
      </c>
      <c r="AA190" s="8"/>
      <c r="AB190" s="8" t="s">
        <v>257</v>
      </c>
      <c r="AC190" s="8"/>
      <c r="AD190" s="8" t="s">
        <v>257</v>
      </c>
      <c r="AE190" s="8"/>
      <c r="AF190" s="8" t="s">
        <v>255</v>
      </c>
      <c r="AG190" s="8"/>
      <c r="AH190" s="8" t="s">
        <v>255</v>
      </c>
      <c r="AI190" s="8"/>
      <c r="AJ190" s="8" t="s">
        <v>256</v>
      </c>
      <c r="AK190" s="8"/>
      <c r="AL190" s="8" t="s">
        <v>256</v>
      </c>
      <c r="AM190" s="8"/>
      <c r="AN190" s="8" t="s">
        <v>256</v>
      </c>
      <c r="AO190" s="8"/>
      <c r="AP190" s="8" t="s">
        <v>256</v>
      </c>
      <c r="AQ190" s="8"/>
      <c r="AR190" s="8" t="s">
        <v>256</v>
      </c>
      <c r="AS190" s="8"/>
      <c r="AT190" s="8" t="s">
        <v>255</v>
      </c>
      <c r="AU190" s="8"/>
      <c r="AV190" s="8" t="s">
        <v>255</v>
      </c>
      <c r="AW190" s="8"/>
      <c r="AX190" s="8" t="s">
        <v>255</v>
      </c>
      <c r="AY190" s="8"/>
      <c r="AZ190" s="8" t="s">
        <v>255</v>
      </c>
      <c r="BA190" s="8"/>
      <c r="BB190" s="8" t="s">
        <v>255</v>
      </c>
      <c r="BC190" s="8"/>
      <c r="BD190" s="8" t="s">
        <v>254</v>
      </c>
      <c r="BE190" s="8"/>
      <c r="BF190" s="8" t="s">
        <v>254</v>
      </c>
      <c r="BG190" s="8"/>
      <c r="BH190" s="8" t="s">
        <v>256</v>
      </c>
      <c r="BI190" s="8"/>
      <c r="BJ190" s="8" t="s">
        <v>255</v>
      </c>
      <c r="BK190" s="8"/>
      <c r="BL190" s="8" t="s">
        <v>256</v>
      </c>
      <c r="BM190" s="8"/>
      <c r="BN190" s="8" t="s">
        <v>257</v>
      </c>
      <c r="BO190" s="8"/>
      <c r="BP190" s="8" t="s">
        <v>255</v>
      </c>
      <c r="BQ190" s="8"/>
      <c r="BR190" s="8" t="s">
        <v>255</v>
      </c>
      <c r="BS190" s="8"/>
      <c r="BT190" s="8" t="s">
        <v>257</v>
      </c>
      <c r="BU190" s="8"/>
      <c r="BV190" s="8" t="s">
        <v>255</v>
      </c>
      <c r="BW190" s="8"/>
      <c r="BX190" s="8"/>
      <c r="BY190" s="8"/>
      <c r="BZ190" s="8"/>
      <c r="CA190" s="8"/>
      <c r="CB190" s="8"/>
      <c r="CC190" s="8"/>
      <c r="CD190" s="8"/>
      <c r="CE190" s="8"/>
      <c r="CF190" s="8"/>
      <c r="CG190" s="8"/>
      <c r="CH190" s="8"/>
      <c r="CI190" s="8"/>
      <c r="CJ190" s="8"/>
      <c r="CK190" s="8"/>
      <c r="CL190" s="8"/>
      <c r="CM190" s="8"/>
      <c r="CN190" s="8"/>
      <c r="CO190" s="8"/>
      <c r="CP190" s="8"/>
      <c r="CQ190" s="8"/>
      <c r="CR190" s="8" t="s">
        <v>255</v>
      </c>
      <c r="CS190" s="8"/>
      <c r="CT190" s="8" t="s">
        <v>256</v>
      </c>
      <c r="CU190" s="8"/>
      <c r="CV190" s="8" t="s">
        <v>255</v>
      </c>
      <c r="CW190" s="8"/>
      <c r="CX190" s="8" t="s">
        <v>255</v>
      </c>
      <c r="CY190" s="8"/>
      <c r="CZ190" s="8" t="s">
        <v>256</v>
      </c>
      <c r="DA190" s="8"/>
      <c r="DB190" s="8"/>
      <c r="DC190" s="8"/>
      <c r="DD190" s="8"/>
      <c r="DE190" s="8"/>
      <c r="DF190" s="8"/>
      <c r="DG190" s="8"/>
      <c r="DH190" s="8"/>
      <c r="DI190" s="8"/>
      <c r="DJ190" s="8"/>
      <c r="DK190" s="8"/>
      <c r="DL190" s="8" t="s">
        <v>332</v>
      </c>
      <c r="DM190" s="8" t="s">
        <v>246</v>
      </c>
      <c r="DN190" s="8" t="s">
        <v>247</v>
      </c>
      <c r="DO190" s="8" t="s">
        <v>310</v>
      </c>
      <c r="DP190" s="8" t="s">
        <v>282</v>
      </c>
    </row>
    <row r="191" spans="1:120" s="2" customFormat="1" ht="18" customHeight="1">
      <c r="A191" s="9" t="s">
        <v>1914</v>
      </c>
      <c r="B191" s="9" t="s">
        <v>2785</v>
      </c>
      <c r="C191" s="9" t="s">
        <v>2786</v>
      </c>
      <c r="D191" s="10" t="s">
        <v>252</v>
      </c>
      <c r="E191" s="10" t="s">
        <v>324</v>
      </c>
      <c r="F191" s="10" t="s">
        <v>242</v>
      </c>
      <c r="G191" s="10" t="s">
        <v>243</v>
      </c>
      <c r="H191" s="8"/>
      <c r="I191" s="8"/>
      <c r="J191" s="22"/>
      <c r="K191" s="22"/>
      <c r="L191" s="22"/>
      <c r="M191" s="22"/>
      <c r="N191" s="22" t="s">
        <v>256</v>
      </c>
      <c r="O191" s="22"/>
      <c r="P191" s="22" t="s">
        <v>254</v>
      </c>
      <c r="Q191" s="22"/>
      <c r="R191" s="22" t="s">
        <v>257</v>
      </c>
      <c r="S191" s="22"/>
      <c r="T191" s="22"/>
      <c r="U191" s="22"/>
      <c r="V191" s="22" t="s">
        <v>255</v>
      </c>
      <c r="W191" s="22"/>
      <c r="X191" s="22" t="s">
        <v>258</v>
      </c>
      <c r="Y191" s="22"/>
      <c r="Z191" s="8" t="s">
        <v>255</v>
      </c>
      <c r="AA191" s="8"/>
      <c r="AB191" s="8" t="s">
        <v>257</v>
      </c>
      <c r="AC191" s="8"/>
      <c r="AD191" s="8" t="s">
        <v>257</v>
      </c>
      <c r="AE191" s="8"/>
      <c r="AF191" s="8" t="s">
        <v>255</v>
      </c>
      <c r="AG191" s="8"/>
      <c r="AH191" s="8" t="s">
        <v>254</v>
      </c>
      <c r="AI191" s="8"/>
      <c r="AJ191" s="8"/>
      <c r="AK191" s="8"/>
      <c r="AL191" s="8"/>
      <c r="AM191" s="8"/>
      <c r="AN191" s="8"/>
      <c r="AO191" s="8"/>
      <c r="AP191" s="8"/>
      <c r="AQ191" s="8"/>
      <c r="AR191" s="8"/>
      <c r="AS191" s="8"/>
      <c r="AT191" s="8"/>
      <c r="AU191" s="8"/>
      <c r="AV191" s="8"/>
      <c r="AW191" s="8"/>
      <c r="AX191" s="8"/>
      <c r="AY191" s="8"/>
      <c r="AZ191" s="8"/>
      <c r="BA191" s="8"/>
      <c r="BB191" s="8"/>
      <c r="BC191" s="8"/>
      <c r="BD191" s="8" t="s">
        <v>254</v>
      </c>
      <c r="BE191" s="8"/>
      <c r="BF191" s="8" t="s">
        <v>257</v>
      </c>
      <c r="BG191" s="8"/>
      <c r="BH191" s="8" t="s">
        <v>254</v>
      </c>
      <c r="BI191" s="8"/>
      <c r="BJ191" s="8" t="s">
        <v>254</v>
      </c>
      <c r="BK191" s="8"/>
      <c r="BL191" s="8" t="s">
        <v>255</v>
      </c>
      <c r="BM191" s="8"/>
      <c r="BN191" s="8" t="s">
        <v>255</v>
      </c>
      <c r="BO191" s="8"/>
      <c r="BP191" s="8" t="s">
        <v>257</v>
      </c>
      <c r="BQ191" s="8"/>
      <c r="BR191" s="8" t="s">
        <v>254</v>
      </c>
      <c r="BS191" s="8"/>
      <c r="BT191" s="8" t="s">
        <v>254</v>
      </c>
      <c r="BU191" s="8"/>
      <c r="BV191" s="8" t="s">
        <v>254</v>
      </c>
      <c r="BW191" s="8"/>
      <c r="BX191" s="8" t="s">
        <v>254</v>
      </c>
      <c r="BY191" s="8"/>
      <c r="BZ191" s="8" t="s">
        <v>256</v>
      </c>
      <c r="CA191" s="8"/>
      <c r="CB191" s="8" t="s">
        <v>254</v>
      </c>
      <c r="CC191" s="8"/>
      <c r="CD191" s="8" t="s">
        <v>257</v>
      </c>
      <c r="CE191" s="8"/>
      <c r="CF191" s="8" t="s">
        <v>257</v>
      </c>
      <c r="CG191" s="8"/>
      <c r="CH191" s="8"/>
      <c r="CI191" s="8"/>
      <c r="CJ191" s="8"/>
      <c r="CK191" s="8"/>
      <c r="CL191" s="8"/>
      <c r="CM191" s="8"/>
      <c r="CN191" s="8"/>
      <c r="CO191" s="8"/>
      <c r="CP191" s="8"/>
      <c r="CQ191" s="8"/>
      <c r="CR191" s="8" t="s">
        <v>254</v>
      </c>
      <c r="CS191" s="8"/>
      <c r="CT191" s="8" t="s">
        <v>254</v>
      </c>
      <c r="CU191" s="8"/>
      <c r="CV191" s="8" t="s">
        <v>254</v>
      </c>
      <c r="CW191" s="8"/>
      <c r="CX191" s="8" t="s">
        <v>254</v>
      </c>
      <c r="CY191" s="8"/>
      <c r="CZ191" s="8" t="s">
        <v>254</v>
      </c>
      <c r="DA191" s="8"/>
      <c r="DB191" s="8" t="s">
        <v>254</v>
      </c>
      <c r="DC191" s="8"/>
      <c r="DD191" s="8" t="s">
        <v>254</v>
      </c>
      <c r="DE191" s="8"/>
      <c r="DF191" s="8" t="s">
        <v>254</v>
      </c>
      <c r="DG191" s="8"/>
      <c r="DH191" s="8" t="s">
        <v>257</v>
      </c>
      <c r="DI191" s="8"/>
      <c r="DJ191" s="8" t="s">
        <v>258</v>
      </c>
      <c r="DK191" s="8"/>
      <c r="DL191" s="8" t="s">
        <v>332</v>
      </c>
      <c r="DM191" s="8" t="s">
        <v>268</v>
      </c>
      <c r="DN191" s="8" t="s">
        <v>247</v>
      </c>
      <c r="DO191" s="8" t="s">
        <v>321</v>
      </c>
      <c r="DP191" s="8" t="s">
        <v>262</v>
      </c>
    </row>
    <row r="192" spans="1:120" s="2" customFormat="1" ht="18" customHeight="1">
      <c r="A192" s="11" t="s">
        <v>1914</v>
      </c>
      <c r="B192" s="11" t="s">
        <v>2787</v>
      </c>
      <c r="C192" s="11" t="s">
        <v>2788</v>
      </c>
      <c r="D192" s="12" t="s">
        <v>252</v>
      </c>
      <c r="E192" s="12" t="s">
        <v>324</v>
      </c>
      <c r="F192" s="12" t="s">
        <v>242</v>
      </c>
      <c r="G192" s="12" t="s">
        <v>243</v>
      </c>
      <c r="H192" s="8" t="s">
        <v>2789</v>
      </c>
      <c r="I192" s="8"/>
      <c r="J192" s="22" t="s">
        <v>255</v>
      </c>
      <c r="K192" s="22"/>
      <c r="L192" s="22" t="s">
        <v>257</v>
      </c>
      <c r="M192" s="22"/>
      <c r="N192" s="22" t="s">
        <v>258</v>
      </c>
      <c r="O192" s="22"/>
      <c r="P192" s="22" t="s">
        <v>256</v>
      </c>
      <c r="Q192" s="22"/>
      <c r="R192" s="22"/>
      <c r="S192" s="22"/>
      <c r="T192" s="22"/>
      <c r="U192" s="22"/>
      <c r="V192" s="22"/>
      <c r="W192" s="22"/>
      <c r="X192" s="22" t="s">
        <v>254</v>
      </c>
      <c r="Y192" s="22"/>
      <c r="Z192" s="8" t="s">
        <v>255</v>
      </c>
      <c r="AA192" s="8"/>
      <c r="AB192" s="8" t="s">
        <v>254</v>
      </c>
      <c r="AC192" s="8"/>
      <c r="AD192" s="8" t="s">
        <v>256</v>
      </c>
      <c r="AE192" s="8"/>
      <c r="AF192" s="8" t="s">
        <v>255</v>
      </c>
      <c r="AG192" s="8"/>
      <c r="AH192" s="8" t="s">
        <v>255</v>
      </c>
      <c r="AI192" s="8"/>
      <c r="AJ192" s="8" t="s">
        <v>256</v>
      </c>
      <c r="AK192" s="8"/>
      <c r="AL192" s="8" t="s">
        <v>256</v>
      </c>
      <c r="AM192" s="8"/>
      <c r="AN192" s="8" t="s">
        <v>257</v>
      </c>
      <c r="AO192" s="8"/>
      <c r="AP192" s="8" t="s">
        <v>256</v>
      </c>
      <c r="AQ192" s="8"/>
      <c r="AR192" s="8" t="s">
        <v>257</v>
      </c>
      <c r="AS192" s="8"/>
      <c r="AT192" s="8" t="s">
        <v>255</v>
      </c>
      <c r="AU192" s="8"/>
      <c r="AV192" s="8" t="s">
        <v>256</v>
      </c>
      <c r="AW192" s="8"/>
      <c r="AX192" s="8" t="s">
        <v>255</v>
      </c>
      <c r="AY192" s="8"/>
      <c r="AZ192" s="8" t="s">
        <v>254</v>
      </c>
      <c r="BA192" s="8"/>
      <c r="BB192" s="8" t="s">
        <v>257</v>
      </c>
      <c r="BC192" s="8"/>
      <c r="BD192" s="8" t="s">
        <v>254</v>
      </c>
      <c r="BE192" s="8"/>
      <c r="BF192" s="8" t="s">
        <v>255</v>
      </c>
      <c r="BG192" s="8"/>
      <c r="BH192" s="8" t="s">
        <v>255</v>
      </c>
      <c r="BI192" s="8"/>
      <c r="BJ192" s="8" t="s">
        <v>257</v>
      </c>
      <c r="BK192" s="8"/>
      <c r="BL192" s="8" t="s">
        <v>257</v>
      </c>
      <c r="BM192" s="8"/>
      <c r="BN192" s="8" t="s">
        <v>255</v>
      </c>
      <c r="BO192" s="8"/>
      <c r="BP192" s="8" t="s">
        <v>257</v>
      </c>
      <c r="BQ192" s="8"/>
      <c r="BR192" s="8" t="s">
        <v>255</v>
      </c>
      <c r="BS192" s="8"/>
      <c r="BT192" s="8" t="s">
        <v>255</v>
      </c>
      <c r="BU192" s="8"/>
      <c r="BV192" s="8" t="s">
        <v>255</v>
      </c>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c r="CX192" s="8"/>
      <c r="CY192" s="8"/>
      <c r="CZ192" s="8"/>
      <c r="DA192" s="8"/>
      <c r="DB192" s="8" t="s">
        <v>255</v>
      </c>
      <c r="DC192" s="8"/>
      <c r="DD192" s="8" t="s">
        <v>255</v>
      </c>
      <c r="DE192" s="8"/>
      <c r="DF192" s="8" t="s">
        <v>255</v>
      </c>
      <c r="DG192" s="8"/>
      <c r="DH192" s="8" t="s">
        <v>257</v>
      </c>
      <c r="DI192" s="8"/>
      <c r="DJ192" s="8" t="s">
        <v>257</v>
      </c>
      <c r="DK192" s="8"/>
      <c r="DL192" s="8" t="s">
        <v>259</v>
      </c>
      <c r="DM192" s="8" t="s">
        <v>268</v>
      </c>
      <c r="DN192" s="8" t="s">
        <v>290</v>
      </c>
      <c r="DO192" s="8" t="s">
        <v>733</v>
      </c>
      <c r="DP192" s="8" t="s">
        <v>249</v>
      </c>
    </row>
    <row r="193" spans="1:120" s="2" customFormat="1" ht="18" customHeight="1">
      <c r="A193" s="9" t="s">
        <v>1914</v>
      </c>
      <c r="B193" s="9" t="s">
        <v>2790</v>
      </c>
      <c r="C193" s="9" t="s">
        <v>2791</v>
      </c>
      <c r="D193" s="10" t="s">
        <v>252</v>
      </c>
      <c r="E193" s="10" t="s">
        <v>324</v>
      </c>
      <c r="F193" s="10" t="s">
        <v>242</v>
      </c>
      <c r="G193" s="10" t="s">
        <v>243</v>
      </c>
      <c r="H193" s="8"/>
      <c r="I193" s="8"/>
      <c r="J193" s="22"/>
      <c r="K193" s="22"/>
      <c r="L193" s="22" t="s">
        <v>255</v>
      </c>
      <c r="M193" s="22"/>
      <c r="N193" s="22" t="s">
        <v>256</v>
      </c>
      <c r="O193" s="22"/>
      <c r="P193" s="22" t="s">
        <v>254</v>
      </c>
      <c r="Q193" s="22"/>
      <c r="R193" s="22"/>
      <c r="S193" s="22"/>
      <c r="T193" s="22"/>
      <c r="U193" s="22"/>
      <c r="V193" s="22" t="s">
        <v>257</v>
      </c>
      <c r="W193" s="22"/>
      <c r="X193" s="22" t="s">
        <v>258</v>
      </c>
      <c r="Y193" s="22"/>
      <c r="Z193" s="8" t="s">
        <v>254</v>
      </c>
      <c r="AA193" s="8"/>
      <c r="AB193" s="8" t="s">
        <v>254</v>
      </c>
      <c r="AC193" s="8"/>
      <c r="AD193" s="8" t="s">
        <v>256</v>
      </c>
      <c r="AE193" s="8"/>
      <c r="AF193" s="8" t="s">
        <v>257</v>
      </c>
      <c r="AG193" s="8"/>
      <c r="AH193" s="8" t="s">
        <v>256</v>
      </c>
      <c r="AI193" s="8"/>
      <c r="AJ193" s="8"/>
      <c r="AK193" s="8"/>
      <c r="AL193" s="8"/>
      <c r="AM193" s="8"/>
      <c r="AN193" s="8"/>
      <c r="AO193" s="8"/>
      <c r="AP193" s="8"/>
      <c r="AQ193" s="8"/>
      <c r="AR193" s="8"/>
      <c r="AS193" s="8"/>
      <c r="AT193" s="8" t="s">
        <v>255</v>
      </c>
      <c r="AU193" s="8"/>
      <c r="AV193" s="8"/>
      <c r="AW193" s="8"/>
      <c r="AX193" s="8"/>
      <c r="AY193" s="8"/>
      <c r="AZ193" s="8"/>
      <c r="BA193" s="8"/>
      <c r="BB193" s="8"/>
      <c r="BC193" s="8"/>
      <c r="BD193" s="8" t="s">
        <v>254</v>
      </c>
      <c r="BE193" s="8"/>
      <c r="BF193" s="8" t="s">
        <v>255</v>
      </c>
      <c r="BG193" s="8"/>
      <c r="BH193" s="8" t="s">
        <v>255</v>
      </c>
      <c r="BI193" s="8"/>
      <c r="BJ193" s="8" t="s">
        <v>255</v>
      </c>
      <c r="BK193" s="8"/>
      <c r="BL193" s="8" t="s">
        <v>255</v>
      </c>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t="s">
        <v>255</v>
      </c>
      <c r="CS193" s="8"/>
      <c r="CT193" s="8" t="s">
        <v>254</v>
      </c>
      <c r="CU193" s="8"/>
      <c r="CV193" s="8" t="s">
        <v>255</v>
      </c>
      <c r="CW193" s="8"/>
      <c r="CX193" s="8" t="s">
        <v>255</v>
      </c>
      <c r="CY193" s="8"/>
      <c r="CZ193" s="8" t="s">
        <v>254</v>
      </c>
      <c r="DA193" s="8"/>
      <c r="DB193" s="8" t="s">
        <v>254</v>
      </c>
      <c r="DC193" s="8"/>
      <c r="DD193" s="8" t="s">
        <v>254</v>
      </c>
      <c r="DE193" s="8"/>
      <c r="DF193" s="8" t="s">
        <v>254</v>
      </c>
      <c r="DG193" s="8"/>
      <c r="DH193" s="8" t="s">
        <v>254</v>
      </c>
      <c r="DI193" s="8"/>
      <c r="DJ193" s="8" t="s">
        <v>254</v>
      </c>
      <c r="DK193" s="8"/>
      <c r="DL193" s="8" t="s">
        <v>259</v>
      </c>
      <c r="DM193" s="8" t="s">
        <v>268</v>
      </c>
      <c r="DN193" s="8" t="s">
        <v>247</v>
      </c>
      <c r="DO193" s="8" t="s">
        <v>301</v>
      </c>
      <c r="DP193" s="8" t="s">
        <v>282</v>
      </c>
    </row>
    <row r="194" spans="1:120" s="2" customFormat="1" ht="18" customHeight="1">
      <c r="A194" s="11" t="s">
        <v>1914</v>
      </c>
      <c r="B194" s="11" t="s">
        <v>2792</v>
      </c>
      <c r="C194" s="11" t="s">
        <v>2793</v>
      </c>
      <c r="D194" s="12" t="s">
        <v>265</v>
      </c>
      <c r="E194" s="12" t="s">
        <v>2794</v>
      </c>
      <c r="F194" s="12" t="s">
        <v>242</v>
      </c>
      <c r="G194" s="12" t="s">
        <v>243</v>
      </c>
      <c r="H194" s="8"/>
      <c r="I194" s="8"/>
      <c r="J194" s="22"/>
      <c r="K194" s="22"/>
      <c r="L194" s="22"/>
      <c r="M194" s="22"/>
      <c r="N194" s="22"/>
      <c r="O194" s="22"/>
      <c r="P194" s="22"/>
      <c r="Q194" s="22"/>
      <c r="R194" s="22"/>
      <c r="S194" s="22"/>
      <c r="T194" s="22"/>
      <c r="U194" s="22"/>
      <c r="V194" s="22"/>
      <c r="W194" s="22"/>
      <c r="X194" s="22"/>
      <c r="Y194" s="22"/>
      <c r="Z194" s="8" t="s">
        <v>255</v>
      </c>
      <c r="AA194" s="8"/>
      <c r="AB194" s="8" t="s">
        <v>255</v>
      </c>
      <c r="AC194" s="8"/>
      <c r="AD194" s="8" t="s">
        <v>256</v>
      </c>
      <c r="AE194" s="8"/>
      <c r="AF194" s="8" t="s">
        <v>254</v>
      </c>
      <c r="AG194" s="8"/>
      <c r="AH194" s="8" t="s">
        <v>254</v>
      </c>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8"/>
      <c r="CZ194" s="8"/>
      <c r="DA194" s="8"/>
      <c r="DB194" s="8"/>
      <c r="DC194" s="8"/>
      <c r="DD194" s="8"/>
      <c r="DE194" s="8"/>
      <c r="DF194" s="8"/>
      <c r="DG194" s="8"/>
      <c r="DH194" s="8"/>
      <c r="DI194" s="8"/>
      <c r="DJ194" s="8"/>
      <c r="DK194" s="8"/>
      <c r="DL194" s="8"/>
      <c r="DM194" s="8"/>
      <c r="DN194" s="8"/>
      <c r="DO194" s="8"/>
      <c r="DP194" s="8"/>
    </row>
    <row r="195" spans="1:120" s="2" customFormat="1" ht="18" customHeight="1">
      <c r="A195" s="9" t="s">
        <v>1914</v>
      </c>
      <c r="B195" s="9" t="s">
        <v>2795</v>
      </c>
      <c r="C195" s="9" t="s">
        <v>2796</v>
      </c>
      <c r="D195" s="10" t="s">
        <v>265</v>
      </c>
      <c r="E195" s="10" t="s">
        <v>2797</v>
      </c>
      <c r="F195" s="10" t="s">
        <v>242</v>
      </c>
      <c r="G195" s="10" t="s">
        <v>243</v>
      </c>
      <c r="H195" s="8" t="s">
        <v>2798</v>
      </c>
      <c r="I195" s="8"/>
      <c r="J195" s="22" t="s">
        <v>257</v>
      </c>
      <c r="K195" s="22"/>
      <c r="L195" s="22" t="s">
        <v>255</v>
      </c>
      <c r="M195" s="22"/>
      <c r="N195" s="22" t="s">
        <v>258</v>
      </c>
      <c r="O195" s="22"/>
      <c r="P195" s="22" t="s">
        <v>256</v>
      </c>
      <c r="Q195" s="22"/>
      <c r="R195" s="22"/>
      <c r="S195" s="22"/>
      <c r="T195" s="22"/>
      <c r="U195" s="22"/>
      <c r="V195" s="22" t="s">
        <v>254</v>
      </c>
      <c r="W195" s="22"/>
      <c r="X195" s="22"/>
      <c r="Y195" s="22"/>
      <c r="Z195" s="8" t="s">
        <v>258</v>
      </c>
      <c r="AA195" s="8"/>
      <c r="AB195" s="8" t="s">
        <v>254</v>
      </c>
      <c r="AC195" s="8"/>
      <c r="AD195" s="8" t="s">
        <v>256</v>
      </c>
      <c r="AE195" s="8"/>
      <c r="AF195" s="8" t="s">
        <v>257</v>
      </c>
      <c r="AG195" s="8"/>
      <c r="AH195" s="8" t="s">
        <v>255</v>
      </c>
      <c r="AI195" s="8"/>
      <c r="AJ195" s="8" t="s">
        <v>255</v>
      </c>
      <c r="AK195" s="8"/>
      <c r="AL195" s="8" t="s">
        <v>254</v>
      </c>
      <c r="AM195" s="8"/>
      <c r="AN195" s="8" t="s">
        <v>256</v>
      </c>
      <c r="AO195" s="8"/>
      <c r="AP195" s="8" t="s">
        <v>256</v>
      </c>
      <c r="AQ195" s="8"/>
      <c r="AR195" s="8" t="s">
        <v>257</v>
      </c>
      <c r="AS195" s="8"/>
      <c r="AT195" s="8" t="s">
        <v>254</v>
      </c>
      <c r="AU195" s="8"/>
      <c r="AV195" s="8" t="s">
        <v>254</v>
      </c>
      <c r="AW195" s="8"/>
      <c r="AX195" s="8" t="s">
        <v>254</v>
      </c>
      <c r="AY195" s="8"/>
      <c r="AZ195" s="8" t="s">
        <v>254</v>
      </c>
      <c r="BA195" s="8"/>
      <c r="BB195" s="8" t="s">
        <v>257</v>
      </c>
      <c r="BC195" s="8"/>
      <c r="BD195" s="8" t="s">
        <v>256</v>
      </c>
      <c r="BE195" s="8"/>
      <c r="BF195" s="8" t="s">
        <v>254</v>
      </c>
      <c r="BG195" s="8"/>
      <c r="BH195" s="8" t="s">
        <v>254</v>
      </c>
      <c r="BI195" s="8"/>
      <c r="BJ195" s="8" t="s">
        <v>256</v>
      </c>
      <c r="BK195" s="8"/>
      <c r="BL195" s="8" t="s">
        <v>254</v>
      </c>
      <c r="BM195" s="8"/>
      <c r="BN195" s="8" t="s">
        <v>257</v>
      </c>
      <c r="BO195" s="8"/>
      <c r="BP195" s="8" t="s">
        <v>258</v>
      </c>
      <c r="BQ195" s="8"/>
      <c r="BR195" s="8" t="s">
        <v>258</v>
      </c>
      <c r="BS195" s="8"/>
      <c r="BT195" s="8" t="s">
        <v>256</v>
      </c>
      <c r="BU195" s="8"/>
      <c r="BV195" s="8" t="s">
        <v>256</v>
      </c>
      <c r="BW195" s="8"/>
      <c r="BX195" s="8"/>
      <c r="BY195" s="8"/>
      <c r="BZ195" s="8"/>
      <c r="CA195" s="8"/>
      <c r="CB195" s="8"/>
      <c r="CC195" s="8"/>
      <c r="CD195" s="8"/>
      <c r="CE195" s="8"/>
      <c r="CF195" s="8"/>
      <c r="CG195" s="8"/>
      <c r="CH195" s="8"/>
      <c r="CI195" s="8"/>
      <c r="CJ195" s="8"/>
      <c r="CK195" s="8"/>
      <c r="CL195" s="8"/>
      <c r="CM195" s="8"/>
      <c r="CN195" s="8"/>
      <c r="CO195" s="8"/>
      <c r="CP195" s="8"/>
      <c r="CQ195" s="8"/>
      <c r="CR195" s="8" t="s">
        <v>258</v>
      </c>
      <c r="CS195" s="8"/>
      <c r="CT195" s="8" t="s">
        <v>256</v>
      </c>
      <c r="CU195" s="8"/>
      <c r="CV195" s="8" t="s">
        <v>257</v>
      </c>
      <c r="CW195" s="8"/>
      <c r="CX195" s="8" t="s">
        <v>254</v>
      </c>
      <c r="CY195" s="8"/>
      <c r="CZ195" s="8" t="s">
        <v>256</v>
      </c>
      <c r="DA195" s="8"/>
      <c r="DB195" s="8"/>
      <c r="DC195" s="8"/>
      <c r="DD195" s="8"/>
      <c r="DE195" s="8"/>
      <c r="DF195" s="8"/>
      <c r="DG195" s="8"/>
      <c r="DH195" s="8"/>
      <c r="DI195" s="8"/>
      <c r="DJ195" s="8"/>
      <c r="DK195" s="8"/>
      <c r="DL195" s="8" t="s">
        <v>267</v>
      </c>
      <c r="DM195" s="8" t="s">
        <v>246</v>
      </c>
      <c r="DN195" s="8" t="s">
        <v>269</v>
      </c>
      <c r="DO195" s="8" t="s">
        <v>270</v>
      </c>
      <c r="DP195" s="8" t="s">
        <v>282</v>
      </c>
    </row>
    <row r="196" spans="1:120" s="2" customFormat="1" ht="18" customHeight="1">
      <c r="A196" s="11" t="s">
        <v>1914</v>
      </c>
      <c r="B196" s="11" t="s">
        <v>2799</v>
      </c>
      <c r="C196" s="11" t="s">
        <v>2800</v>
      </c>
      <c r="D196" s="12" t="s">
        <v>265</v>
      </c>
      <c r="E196" s="12" t="s">
        <v>2515</v>
      </c>
      <c r="F196" s="12" t="s">
        <v>242</v>
      </c>
      <c r="G196" s="12" t="s">
        <v>243</v>
      </c>
      <c r="H196" s="8" t="s">
        <v>2801</v>
      </c>
      <c r="I196" s="8"/>
      <c r="J196" s="22"/>
      <c r="K196" s="22"/>
      <c r="L196" s="22"/>
      <c r="M196" s="22" t="s">
        <v>2802</v>
      </c>
      <c r="N196" s="22"/>
      <c r="O196" s="22" t="s">
        <v>2803</v>
      </c>
      <c r="P196" s="22"/>
      <c r="Q196" s="22" t="s">
        <v>2804</v>
      </c>
      <c r="R196" s="22"/>
      <c r="S196" s="22"/>
      <c r="T196" s="22"/>
      <c r="U196" s="22"/>
      <c r="V196" s="22"/>
      <c r="W196" s="22" t="s">
        <v>2805</v>
      </c>
      <c r="X196" s="22"/>
      <c r="Y196" s="22" t="s">
        <v>2806</v>
      </c>
      <c r="Z196" s="8" t="s">
        <v>258</v>
      </c>
      <c r="AA196" s="8"/>
      <c r="AB196" s="8" t="s">
        <v>256</v>
      </c>
      <c r="AC196" s="8"/>
      <c r="AD196" s="8" t="s">
        <v>255</v>
      </c>
      <c r="AE196" s="8"/>
      <c r="AF196" s="8" t="s">
        <v>255</v>
      </c>
      <c r="AG196" s="8"/>
      <c r="AH196" s="8" t="s">
        <v>254</v>
      </c>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t="s">
        <v>289</v>
      </c>
      <c r="DM196" s="8" t="s">
        <v>268</v>
      </c>
      <c r="DN196" s="8" t="s">
        <v>260</v>
      </c>
      <c r="DO196" s="8" t="s">
        <v>310</v>
      </c>
      <c r="DP196" s="8" t="s">
        <v>271</v>
      </c>
    </row>
    <row r="197" spans="1:120" s="2" customFormat="1" ht="18" customHeight="1">
      <c r="A197" s="9" t="s">
        <v>1914</v>
      </c>
      <c r="B197" s="9" t="s">
        <v>2807</v>
      </c>
      <c r="C197" s="9" t="s">
        <v>2808</v>
      </c>
      <c r="D197" s="10" t="s">
        <v>265</v>
      </c>
      <c r="E197" s="10" t="s">
        <v>2809</v>
      </c>
      <c r="F197" s="10" t="s">
        <v>242</v>
      </c>
      <c r="G197" s="10" t="s">
        <v>243</v>
      </c>
      <c r="H197" s="8"/>
      <c r="I197" s="8"/>
      <c r="J197" s="22" t="s">
        <v>258</v>
      </c>
      <c r="K197" s="22"/>
      <c r="L197" s="22" t="s">
        <v>257</v>
      </c>
      <c r="M197" s="22"/>
      <c r="N197" s="22" t="s">
        <v>256</v>
      </c>
      <c r="O197" s="22"/>
      <c r="P197" s="22"/>
      <c r="Q197" s="22"/>
      <c r="R197" s="22" t="s">
        <v>254</v>
      </c>
      <c r="S197" s="22"/>
      <c r="T197" s="22" t="s">
        <v>255</v>
      </c>
      <c r="U197" s="22"/>
      <c r="V197" s="22"/>
      <c r="W197" s="22"/>
      <c r="X197" s="22"/>
      <c r="Y197" s="22"/>
      <c r="Z197" s="8" t="s">
        <v>257</v>
      </c>
      <c r="AA197" s="8"/>
      <c r="AB197" s="8" t="s">
        <v>256</v>
      </c>
      <c r="AC197" s="8"/>
      <c r="AD197" s="8" t="s">
        <v>256</v>
      </c>
      <c r="AE197" s="8"/>
      <c r="AF197" s="8" t="s">
        <v>258</v>
      </c>
      <c r="AG197" s="8"/>
      <c r="AH197" s="8" t="s">
        <v>254</v>
      </c>
      <c r="AI197" s="8"/>
      <c r="AJ197" s="8" t="s">
        <v>254</v>
      </c>
      <c r="AK197" s="8"/>
      <c r="AL197" s="8" t="s">
        <v>255</v>
      </c>
      <c r="AM197" s="8"/>
      <c r="AN197" s="8" t="s">
        <v>257</v>
      </c>
      <c r="AO197" s="8"/>
      <c r="AP197" s="8" t="s">
        <v>257</v>
      </c>
      <c r="AQ197" s="8"/>
      <c r="AR197" s="8" t="s">
        <v>257</v>
      </c>
      <c r="AS197" s="8"/>
      <c r="AT197" s="8"/>
      <c r="AU197" s="8"/>
      <c r="AV197" s="8" t="s">
        <v>255</v>
      </c>
      <c r="AW197" s="8"/>
      <c r="AX197" s="8" t="s">
        <v>256</v>
      </c>
      <c r="AY197" s="8"/>
      <c r="AZ197" s="8" t="s">
        <v>255</v>
      </c>
      <c r="BA197" s="8"/>
      <c r="BB197" s="8" t="s">
        <v>257</v>
      </c>
      <c r="BC197" s="8"/>
      <c r="BD197" s="8" t="s">
        <v>254</v>
      </c>
      <c r="BE197" s="8"/>
      <c r="BF197" s="8" t="s">
        <v>258</v>
      </c>
      <c r="BG197" s="8"/>
      <c r="BH197" s="8" t="s">
        <v>255</v>
      </c>
      <c r="BI197" s="8"/>
      <c r="BJ197" s="8" t="s">
        <v>256</v>
      </c>
      <c r="BK197" s="8"/>
      <c r="BL197" s="8" t="s">
        <v>254</v>
      </c>
      <c r="BM197" s="8"/>
      <c r="BN197" s="8"/>
      <c r="BO197" s="8"/>
      <c r="BP197" s="8"/>
      <c r="BQ197" s="8"/>
      <c r="BR197" s="8"/>
      <c r="BS197" s="8"/>
      <c r="BT197" s="8"/>
      <c r="BU197" s="8"/>
      <c r="BV197" s="8"/>
      <c r="BW197" s="8"/>
      <c r="BX197" s="8" t="s">
        <v>257</v>
      </c>
      <c r="BY197" s="8"/>
      <c r="BZ197" s="8" t="s">
        <v>256</v>
      </c>
      <c r="CA197" s="8"/>
      <c r="CB197" s="8" t="s">
        <v>258</v>
      </c>
      <c r="CC197" s="8"/>
      <c r="CD197" s="8" t="s">
        <v>257</v>
      </c>
      <c r="CE197" s="8"/>
      <c r="CF197" s="8" t="s">
        <v>258</v>
      </c>
      <c r="CG197" s="8"/>
      <c r="CH197" s="8" t="s">
        <v>255</v>
      </c>
      <c r="CI197" s="8"/>
      <c r="CJ197" s="8" t="s">
        <v>254</v>
      </c>
      <c r="CK197" s="8"/>
      <c r="CL197" s="8" t="s">
        <v>257</v>
      </c>
      <c r="CM197" s="8"/>
      <c r="CN197" s="8" t="s">
        <v>256</v>
      </c>
      <c r="CO197" s="8"/>
      <c r="CP197" s="8" t="s">
        <v>257</v>
      </c>
      <c r="CQ197" s="8"/>
      <c r="CR197" s="8"/>
      <c r="CS197" s="8"/>
      <c r="CT197" s="8"/>
      <c r="CU197" s="8"/>
      <c r="CV197" s="8"/>
      <c r="CW197" s="8"/>
      <c r="CX197" s="8"/>
      <c r="CY197" s="8"/>
      <c r="CZ197" s="8"/>
      <c r="DA197" s="8"/>
      <c r="DB197" s="8"/>
      <c r="DC197" s="8"/>
      <c r="DD197" s="8"/>
      <c r="DE197" s="8"/>
      <c r="DF197" s="8"/>
      <c r="DG197" s="8"/>
      <c r="DH197" s="8"/>
      <c r="DI197" s="8"/>
      <c r="DJ197" s="8"/>
      <c r="DK197" s="8"/>
      <c r="DL197" s="8" t="s">
        <v>289</v>
      </c>
      <c r="DM197" s="8" t="s">
        <v>268</v>
      </c>
      <c r="DN197" s="8" t="s">
        <v>247</v>
      </c>
      <c r="DO197" s="8" t="s">
        <v>423</v>
      </c>
      <c r="DP197" s="8" t="s">
        <v>295</v>
      </c>
    </row>
    <row r="198" spans="1:120" s="2" customFormat="1" ht="18" customHeight="1">
      <c r="A198" s="11" t="s">
        <v>1914</v>
      </c>
      <c r="B198" s="11" t="s">
        <v>2810</v>
      </c>
      <c r="C198" s="11" t="s">
        <v>2811</v>
      </c>
      <c r="D198" s="12" t="s">
        <v>431</v>
      </c>
      <c r="E198" s="12" t="s">
        <v>2812</v>
      </c>
      <c r="F198" s="12" t="s">
        <v>242</v>
      </c>
      <c r="G198" s="12" t="s">
        <v>243</v>
      </c>
      <c r="H198" s="8"/>
      <c r="I198" s="8"/>
      <c r="J198" s="22"/>
      <c r="K198" s="22"/>
      <c r="L198" s="22"/>
      <c r="M198" s="22"/>
      <c r="N198" s="22" t="s">
        <v>254</v>
      </c>
      <c r="O198" s="22"/>
      <c r="P198" s="22" t="s">
        <v>258</v>
      </c>
      <c r="Q198" s="22"/>
      <c r="R198" s="22" t="s">
        <v>257</v>
      </c>
      <c r="S198" s="22"/>
      <c r="T198" s="22"/>
      <c r="U198" s="22"/>
      <c r="V198" s="22" t="s">
        <v>256</v>
      </c>
      <c r="W198" s="22"/>
      <c r="X198" s="22" t="s">
        <v>255</v>
      </c>
      <c r="Y198" s="22"/>
      <c r="Z198" s="8" t="s">
        <v>255</v>
      </c>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t="s">
        <v>254</v>
      </c>
      <c r="BE198" s="8"/>
      <c r="BF198" s="8" t="s">
        <v>254</v>
      </c>
      <c r="BG198" s="8"/>
      <c r="BH198" s="8" t="s">
        <v>255</v>
      </c>
      <c r="BI198" s="8"/>
      <c r="BJ198" s="8" t="s">
        <v>256</v>
      </c>
      <c r="BK198" s="8"/>
      <c r="BL198" s="8" t="s">
        <v>256</v>
      </c>
      <c r="BM198" s="8"/>
      <c r="BN198" s="8" t="s">
        <v>254</v>
      </c>
      <c r="BO198" s="8"/>
      <c r="BP198" s="8" t="s">
        <v>254</v>
      </c>
      <c r="BQ198" s="8"/>
      <c r="BR198" s="8" t="s">
        <v>255</v>
      </c>
      <c r="BS198" s="8"/>
      <c r="BT198" s="8" t="s">
        <v>255</v>
      </c>
      <c r="BU198" s="8"/>
      <c r="BV198" s="8" t="s">
        <v>254</v>
      </c>
      <c r="BW198" s="8"/>
      <c r="BX198" s="8" t="s">
        <v>254</v>
      </c>
      <c r="BY198" s="8"/>
      <c r="BZ198" s="8" t="s">
        <v>254</v>
      </c>
      <c r="CA198" s="8"/>
      <c r="CB198" s="8" t="s">
        <v>254</v>
      </c>
      <c r="CC198" s="8"/>
      <c r="CD198" s="8" t="s">
        <v>255</v>
      </c>
      <c r="CE198" s="8"/>
      <c r="CF198" s="8" t="s">
        <v>256</v>
      </c>
      <c r="CG198" s="8"/>
      <c r="CH198" s="8"/>
      <c r="CI198" s="8"/>
      <c r="CJ198" s="8"/>
      <c r="CK198" s="8"/>
      <c r="CL198" s="8"/>
      <c r="CM198" s="8"/>
      <c r="CN198" s="8"/>
      <c r="CO198" s="8"/>
      <c r="CP198" s="8"/>
      <c r="CQ198" s="8"/>
      <c r="CR198" s="8" t="s">
        <v>254</v>
      </c>
      <c r="CS198" s="8"/>
      <c r="CT198" s="8" t="s">
        <v>255</v>
      </c>
      <c r="CU198" s="8"/>
      <c r="CV198" s="8" t="s">
        <v>255</v>
      </c>
      <c r="CW198" s="8"/>
      <c r="CX198" s="8" t="s">
        <v>254</v>
      </c>
      <c r="CY198" s="8"/>
      <c r="CZ198" s="8" t="s">
        <v>255</v>
      </c>
      <c r="DA198" s="8"/>
      <c r="DB198" s="8" t="s">
        <v>255</v>
      </c>
      <c r="DC198" s="8"/>
      <c r="DD198" s="8" t="s">
        <v>255</v>
      </c>
      <c r="DE198" s="8"/>
      <c r="DF198" s="8" t="s">
        <v>255</v>
      </c>
      <c r="DG198" s="8"/>
      <c r="DH198" s="8" t="s">
        <v>254</v>
      </c>
      <c r="DI198" s="8"/>
      <c r="DJ198" s="8" t="s">
        <v>254</v>
      </c>
      <c r="DK198" s="8"/>
      <c r="DL198" s="8" t="s">
        <v>365</v>
      </c>
      <c r="DM198" s="8" t="s">
        <v>246</v>
      </c>
      <c r="DN198" s="8" t="s">
        <v>247</v>
      </c>
      <c r="DO198" s="8" t="s">
        <v>321</v>
      </c>
      <c r="DP198" s="8" t="s">
        <v>249</v>
      </c>
    </row>
    <row r="199" spans="1:120" s="2" customFormat="1" ht="18" customHeight="1">
      <c r="A199" s="3" t="s">
        <v>237</v>
      </c>
      <c r="B199" s="3" t="s">
        <v>238</v>
      </c>
      <c r="C199" s="3" t="s">
        <v>239</v>
      </c>
      <c r="D199" s="4" t="s">
        <v>240</v>
      </c>
      <c r="E199" s="4" t="s">
        <v>241</v>
      </c>
      <c r="F199" s="4" t="s">
        <v>242</v>
      </c>
      <c r="G199" s="4" t="s">
        <v>243</v>
      </c>
      <c r="H199" s="2" t="s">
        <v>244</v>
      </c>
      <c r="J199" s="22"/>
      <c r="K199" s="22"/>
      <c r="L199" s="22"/>
      <c r="M199" s="22"/>
      <c r="N199" s="22"/>
      <c r="O199" s="22"/>
      <c r="P199" s="22"/>
      <c r="Q199" s="22"/>
      <c r="R199" s="22"/>
      <c r="S199" s="22"/>
      <c r="T199" s="22"/>
      <c r="U199" s="22"/>
      <c r="V199" s="22"/>
      <c r="W199" s="22"/>
      <c r="X199" s="22"/>
      <c r="Y199" s="22"/>
      <c r="DL199" s="2" t="s">
        <v>245</v>
      </c>
      <c r="DM199" s="2" t="s">
        <v>246</v>
      </c>
      <c r="DN199" s="2" t="s">
        <v>247</v>
      </c>
      <c r="DO199" s="2" t="s">
        <v>248</v>
      </c>
      <c r="DP199" s="2" t="s">
        <v>249</v>
      </c>
    </row>
    <row r="200" spans="1:120" s="2" customFormat="1" ht="18" customHeight="1">
      <c r="A200" s="5" t="s">
        <v>237</v>
      </c>
      <c r="B200" s="5" t="s">
        <v>250</v>
      </c>
      <c r="C200" s="5" t="s">
        <v>251</v>
      </c>
      <c r="D200" s="6" t="s">
        <v>252</v>
      </c>
      <c r="E200" s="6" t="s">
        <v>253</v>
      </c>
      <c r="F200" s="6" t="s">
        <v>242</v>
      </c>
      <c r="G200" s="6" t="s">
        <v>243</v>
      </c>
      <c r="J200" s="22"/>
      <c r="K200" s="22"/>
      <c r="L200" s="22"/>
      <c r="M200" s="22"/>
      <c r="N200" s="22" t="s">
        <v>254</v>
      </c>
      <c r="O200" s="22"/>
      <c r="P200" s="22"/>
      <c r="Q200" s="22"/>
      <c r="R200" s="22" t="s">
        <v>255</v>
      </c>
      <c r="S200" s="22"/>
      <c r="T200" s="22" t="s">
        <v>256</v>
      </c>
      <c r="U200" s="22"/>
      <c r="V200" s="22" t="s">
        <v>257</v>
      </c>
      <c r="W200" s="22"/>
      <c r="X200" s="22" t="s">
        <v>258</v>
      </c>
      <c r="Y200" s="22"/>
      <c r="Z200" s="2" t="s">
        <v>254</v>
      </c>
      <c r="AB200" s="2" t="s">
        <v>254</v>
      </c>
      <c r="AD200" s="2" t="s">
        <v>258</v>
      </c>
      <c r="AF200" s="2" t="s">
        <v>258</v>
      </c>
      <c r="AH200" s="2" t="s">
        <v>258</v>
      </c>
      <c r="BD200" s="2" t="s">
        <v>254</v>
      </c>
      <c r="BF200" s="2" t="s">
        <v>255</v>
      </c>
      <c r="BH200" s="2" t="s">
        <v>256</v>
      </c>
      <c r="BJ200" s="2" t="s">
        <v>257</v>
      </c>
      <c r="BL200" s="2" t="s">
        <v>258</v>
      </c>
      <c r="BX200" s="2" t="s">
        <v>255</v>
      </c>
      <c r="BZ200" s="2" t="s">
        <v>258</v>
      </c>
      <c r="CB200" s="2" t="s">
        <v>257</v>
      </c>
      <c r="CD200" s="2" t="s">
        <v>256</v>
      </c>
      <c r="CF200" s="2" t="s">
        <v>254</v>
      </c>
      <c r="CH200" s="2" t="s">
        <v>257</v>
      </c>
      <c r="CJ200" s="2" t="s">
        <v>257</v>
      </c>
      <c r="CL200" s="2" t="s">
        <v>254</v>
      </c>
      <c r="CN200" s="2" t="s">
        <v>256</v>
      </c>
      <c r="CP200" s="2" t="s">
        <v>255</v>
      </c>
      <c r="CR200" s="2" t="s">
        <v>255</v>
      </c>
      <c r="CT200" s="2" t="s">
        <v>254</v>
      </c>
      <c r="CV200" s="2" t="s">
        <v>257</v>
      </c>
      <c r="CX200" s="2" t="s">
        <v>258</v>
      </c>
      <c r="CZ200" s="2" t="s">
        <v>256</v>
      </c>
      <c r="DB200" s="2" t="s">
        <v>257</v>
      </c>
      <c r="DD200" s="2" t="s">
        <v>256</v>
      </c>
      <c r="DF200" s="2" t="s">
        <v>255</v>
      </c>
      <c r="DH200" s="2" t="s">
        <v>254</v>
      </c>
      <c r="DJ200" s="2" t="s">
        <v>258</v>
      </c>
      <c r="DL200" s="2" t="s">
        <v>259</v>
      </c>
      <c r="DM200" s="2" t="s">
        <v>246</v>
      </c>
      <c r="DN200" s="2" t="s">
        <v>260</v>
      </c>
      <c r="DO200" s="2" t="s">
        <v>261</v>
      </c>
      <c r="DP200" s="2" t="s">
        <v>262</v>
      </c>
    </row>
    <row r="201" spans="1:120" s="2" customFormat="1" ht="18" customHeight="1">
      <c r="A201" s="3" t="s">
        <v>237</v>
      </c>
      <c r="B201" s="3" t="s">
        <v>263</v>
      </c>
      <c r="C201" s="3" t="s">
        <v>264</v>
      </c>
      <c r="D201" s="4" t="s">
        <v>265</v>
      </c>
      <c r="E201" s="4" t="s">
        <v>266</v>
      </c>
      <c r="F201" s="4" t="s">
        <v>242</v>
      </c>
      <c r="G201" s="4" t="s">
        <v>243</v>
      </c>
      <c r="J201" s="22" t="s">
        <v>255</v>
      </c>
      <c r="K201" s="22"/>
      <c r="L201" s="22" t="s">
        <v>256</v>
      </c>
      <c r="M201" s="22"/>
      <c r="N201" s="22" t="s">
        <v>254</v>
      </c>
      <c r="O201" s="22"/>
      <c r="P201" s="22" t="s">
        <v>257</v>
      </c>
      <c r="Q201" s="22"/>
      <c r="R201" s="22"/>
      <c r="S201" s="22"/>
      <c r="T201" s="22"/>
      <c r="U201" s="22"/>
      <c r="V201" s="22" t="s">
        <v>258</v>
      </c>
      <c r="W201" s="22"/>
      <c r="X201" s="22"/>
      <c r="Y201" s="22"/>
      <c r="Z201" s="2" t="s">
        <v>258</v>
      </c>
      <c r="AB201" s="2" t="s">
        <v>258</v>
      </c>
      <c r="AD201" s="2" t="s">
        <v>258</v>
      </c>
      <c r="AF201" s="2" t="s">
        <v>258</v>
      </c>
      <c r="AH201" s="2" t="s">
        <v>256</v>
      </c>
      <c r="AJ201" s="2" t="s">
        <v>258</v>
      </c>
      <c r="AL201" s="2" t="s">
        <v>258</v>
      </c>
      <c r="AN201" s="2" t="s">
        <v>256</v>
      </c>
      <c r="AP201" s="2" t="s">
        <v>256</v>
      </c>
      <c r="AR201" s="2" t="s">
        <v>254</v>
      </c>
      <c r="AT201" s="2" t="s">
        <v>258</v>
      </c>
      <c r="AV201" s="2" t="s">
        <v>254</v>
      </c>
      <c r="AX201" s="2" t="s">
        <v>258</v>
      </c>
      <c r="AZ201" s="2" t="s">
        <v>254</v>
      </c>
      <c r="BB201" s="2" t="s">
        <v>256</v>
      </c>
      <c r="BD201" s="2" t="s">
        <v>258</v>
      </c>
      <c r="BF201" s="2" t="s">
        <v>254</v>
      </c>
      <c r="BH201" s="2" t="s">
        <v>258</v>
      </c>
      <c r="BJ201" s="2" t="s">
        <v>258</v>
      </c>
      <c r="BL201" s="2" t="s">
        <v>258</v>
      </c>
      <c r="BN201" s="2" t="s">
        <v>256</v>
      </c>
      <c r="BP201" s="2" t="s">
        <v>258</v>
      </c>
      <c r="BR201" s="2" t="s">
        <v>254</v>
      </c>
      <c r="BT201" s="2" t="s">
        <v>257</v>
      </c>
      <c r="BV201" s="2" t="s">
        <v>254</v>
      </c>
      <c r="CR201" s="2" t="s">
        <v>258</v>
      </c>
      <c r="CT201" s="2" t="s">
        <v>256</v>
      </c>
      <c r="CV201" s="2" t="s">
        <v>258</v>
      </c>
      <c r="CX201" s="2" t="s">
        <v>254</v>
      </c>
      <c r="CZ201" s="2" t="s">
        <v>257</v>
      </c>
      <c r="DL201" s="2" t="s">
        <v>267</v>
      </c>
      <c r="DM201" s="2" t="s">
        <v>268</v>
      </c>
      <c r="DN201" s="2" t="s">
        <v>269</v>
      </c>
      <c r="DO201" s="2" t="s">
        <v>270</v>
      </c>
      <c r="DP201" s="2" t="s">
        <v>271</v>
      </c>
    </row>
    <row r="202" spans="1:120" s="2" customFormat="1" ht="18" customHeight="1">
      <c r="A202" s="5" t="s">
        <v>237</v>
      </c>
      <c r="B202" s="5" t="s">
        <v>272</v>
      </c>
      <c r="C202" s="5" t="s">
        <v>273</v>
      </c>
      <c r="D202" s="6" t="s">
        <v>265</v>
      </c>
      <c r="E202" s="6" t="s">
        <v>274</v>
      </c>
      <c r="F202" s="6" t="s">
        <v>242</v>
      </c>
      <c r="G202" s="6" t="s">
        <v>243</v>
      </c>
      <c r="J202" s="22"/>
      <c r="K202" s="22"/>
      <c r="L202" s="22" t="s">
        <v>254</v>
      </c>
      <c r="M202" s="22"/>
      <c r="N202" s="22" t="s">
        <v>258</v>
      </c>
      <c r="O202" s="22"/>
      <c r="P202" s="22" t="s">
        <v>256</v>
      </c>
      <c r="Q202" s="22"/>
      <c r="R202" s="22"/>
      <c r="S202" s="22"/>
      <c r="T202" s="22"/>
      <c r="U202" s="22"/>
      <c r="V202" s="22" t="s">
        <v>255</v>
      </c>
      <c r="W202" s="22"/>
      <c r="X202" s="22" t="s">
        <v>257</v>
      </c>
      <c r="Y202" s="22"/>
      <c r="Z202" s="2" t="s">
        <v>256</v>
      </c>
      <c r="AB202" s="2" t="s">
        <v>255</v>
      </c>
      <c r="AD202" s="2" t="s">
        <v>257</v>
      </c>
      <c r="AF202" s="2" t="s">
        <v>257</v>
      </c>
      <c r="AH202" s="2" t="s">
        <v>257</v>
      </c>
      <c r="BD202" s="2" t="s">
        <v>256</v>
      </c>
      <c r="BF202" s="2" t="s">
        <v>256</v>
      </c>
      <c r="BH202" s="2" t="s">
        <v>257</v>
      </c>
      <c r="BJ202" s="2" t="s">
        <v>257</v>
      </c>
      <c r="BL202" s="2" t="s">
        <v>256</v>
      </c>
      <c r="DL202" s="2" t="s">
        <v>259</v>
      </c>
      <c r="DM202" s="2" t="s">
        <v>268</v>
      </c>
      <c r="DN202" s="2" t="s">
        <v>247</v>
      </c>
      <c r="DO202" s="2" t="s">
        <v>275</v>
      </c>
      <c r="DP202" s="2" t="s">
        <v>262</v>
      </c>
    </row>
    <row r="203" spans="1:120" s="2" customFormat="1" ht="18" customHeight="1">
      <c r="A203" s="3" t="s">
        <v>237</v>
      </c>
      <c r="B203" s="3" t="s">
        <v>276</v>
      </c>
      <c r="C203" s="3" t="s">
        <v>277</v>
      </c>
      <c r="D203" s="4" t="s">
        <v>278</v>
      </c>
      <c r="E203" s="4" t="s">
        <v>279</v>
      </c>
      <c r="F203" s="4" t="s">
        <v>242</v>
      </c>
      <c r="G203" s="4" t="s">
        <v>243</v>
      </c>
      <c r="H203" s="2" t="s">
        <v>280</v>
      </c>
      <c r="J203" s="22"/>
      <c r="K203" s="22"/>
      <c r="L203" s="22"/>
      <c r="M203" s="22"/>
      <c r="N203" s="22" t="s">
        <v>257</v>
      </c>
      <c r="O203" s="22"/>
      <c r="P203" s="22"/>
      <c r="Q203" s="22"/>
      <c r="R203" s="22" t="s">
        <v>254</v>
      </c>
      <c r="S203" s="22"/>
      <c r="T203" s="22" t="s">
        <v>258</v>
      </c>
      <c r="U203" s="22"/>
      <c r="V203" s="22" t="s">
        <v>255</v>
      </c>
      <c r="W203" s="22"/>
      <c r="X203" s="22" t="s">
        <v>256</v>
      </c>
      <c r="Y203" s="22"/>
      <c r="Z203" s="2" t="s">
        <v>256</v>
      </c>
      <c r="AB203" s="2" t="s">
        <v>255</v>
      </c>
      <c r="AD203" s="2" t="s">
        <v>254</v>
      </c>
      <c r="AF203" s="2" t="s">
        <v>256</v>
      </c>
      <c r="AH203" s="2" t="s">
        <v>256</v>
      </c>
      <c r="BD203" s="2" t="s">
        <v>255</v>
      </c>
      <c r="BX203" s="2" t="s">
        <v>254</v>
      </c>
      <c r="BZ203" s="2" t="s">
        <v>254</v>
      </c>
      <c r="CB203" s="2" t="s">
        <v>255</v>
      </c>
      <c r="CD203" s="2" t="s">
        <v>254</v>
      </c>
      <c r="CF203" s="2" t="s">
        <v>254</v>
      </c>
      <c r="CH203" s="2" t="s">
        <v>255</v>
      </c>
      <c r="CR203" s="2" t="s">
        <v>256</v>
      </c>
      <c r="CT203" s="2" t="s">
        <v>255</v>
      </c>
      <c r="CV203" s="2" t="s">
        <v>254</v>
      </c>
      <c r="CX203" s="2" t="s">
        <v>256</v>
      </c>
      <c r="CZ203" s="2" t="s">
        <v>254</v>
      </c>
      <c r="DB203" s="2" t="s">
        <v>254</v>
      </c>
      <c r="DL203" s="2" t="s">
        <v>259</v>
      </c>
      <c r="DM203" s="2" t="s">
        <v>246</v>
      </c>
      <c r="DN203" s="2" t="s">
        <v>269</v>
      </c>
      <c r="DO203" s="2" t="s">
        <v>281</v>
      </c>
      <c r="DP203" s="2" t="s">
        <v>282</v>
      </c>
    </row>
    <row r="204" spans="1:120" s="2" customFormat="1" ht="18" customHeight="1">
      <c r="A204" s="5" t="s">
        <v>237</v>
      </c>
      <c r="B204" s="5" t="s">
        <v>283</v>
      </c>
      <c r="C204" s="5" t="s">
        <v>284</v>
      </c>
      <c r="D204" s="6" t="s">
        <v>285</v>
      </c>
      <c r="E204" s="6" t="s">
        <v>286</v>
      </c>
      <c r="F204" s="6" t="s">
        <v>242</v>
      </c>
      <c r="G204" s="6" t="s">
        <v>243</v>
      </c>
      <c r="J204" s="22"/>
      <c r="K204" s="22"/>
      <c r="L204" s="22" t="s">
        <v>255</v>
      </c>
      <c r="M204" s="22"/>
      <c r="N204" s="22" t="s">
        <v>254</v>
      </c>
      <c r="O204" s="22"/>
      <c r="P204" s="22" t="s">
        <v>256</v>
      </c>
      <c r="Q204" s="22"/>
      <c r="R204" s="22" t="s">
        <v>257</v>
      </c>
      <c r="S204" s="22"/>
      <c r="T204" s="22" t="s">
        <v>258</v>
      </c>
      <c r="U204" s="22"/>
      <c r="V204" s="22"/>
      <c r="W204" s="22"/>
      <c r="X204" s="22"/>
      <c r="Y204" s="22"/>
    </row>
    <row r="205" spans="1:120" s="2" customFormat="1" ht="18" customHeight="1">
      <c r="A205" s="3" t="s">
        <v>237</v>
      </c>
      <c r="B205" s="3" t="s">
        <v>287</v>
      </c>
      <c r="C205" s="3" t="s">
        <v>288</v>
      </c>
      <c r="D205" s="4" t="s">
        <v>265</v>
      </c>
      <c r="E205" s="4" t="s">
        <v>286</v>
      </c>
      <c r="F205" s="4" t="s">
        <v>242</v>
      </c>
      <c r="G205" s="4" t="s">
        <v>243</v>
      </c>
      <c r="J205" s="22" t="s">
        <v>258</v>
      </c>
      <c r="K205" s="22"/>
      <c r="L205" s="22"/>
      <c r="M205" s="22"/>
      <c r="N205" s="22"/>
      <c r="O205" s="22"/>
      <c r="P205" s="22" t="s">
        <v>257</v>
      </c>
      <c r="Q205" s="22"/>
      <c r="R205" s="22" t="s">
        <v>256</v>
      </c>
      <c r="S205" s="22"/>
      <c r="T205" s="22"/>
      <c r="U205" s="22"/>
      <c r="V205" s="22" t="s">
        <v>255</v>
      </c>
      <c r="W205" s="22"/>
      <c r="X205" s="22" t="s">
        <v>254</v>
      </c>
      <c r="Y205" s="22"/>
      <c r="Z205" s="2" t="s">
        <v>256</v>
      </c>
      <c r="AB205" s="2" t="s">
        <v>255</v>
      </c>
      <c r="AD205" s="2" t="s">
        <v>256</v>
      </c>
      <c r="AF205" s="2" t="s">
        <v>256</v>
      </c>
      <c r="AH205" s="2" t="s">
        <v>255</v>
      </c>
      <c r="AJ205" s="2" t="s">
        <v>255</v>
      </c>
      <c r="AL205" s="2" t="s">
        <v>256</v>
      </c>
      <c r="AN205" s="2" t="s">
        <v>254</v>
      </c>
      <c r="AP205" s="2" t="s">
        <v>257</v>
      </c>
      <c r="AR205" s="2" t="s">
        <v>256</v>
      </c>
      <c r="BN205" s="2" t="s">
        <v>255</v>
      </c>
      <c r="BP205" s="2" t="s">
        <v>256</v>
      </c>
      <c r="BR205" s="2" t="s">
        <v>256</v>
      </c>
      <c r="BT205" s="2" t="s">
        <v>255</v>
      </c>
      <c r="BV205" s="2" t="s">
        <v>255</v>
      </c>
      <c r="BX205" s="2" t="s">
        <v>255</v>
      </c>
      <c r="BZ205" s="2" t="s">
        <v>255</v>
      </c>
      <c r="CB205" s="2" t="s">
        <v>255</v>
      </c>
      <c r="CD205" s="2" t="s">
        <v>256</v>
      </c>
      <c r="CF205" s="2" t="s">
        <v>256</v>
      </c>
      <c r="CR205" s="2" t="s">
        <v>256</v>
      </c>
      <c r="CT205" s="2" t="s">
        <v>255</v>
      </c>
      <c r="CV205" s="2" t="s">
        <v>255</v>
      </c>
      <c r="CX205" s="2" t="s">
        <v>254</v>
      </c>
      <c r="CZ205" s="2" t="s">
        <v>254</v>
      </c>
      <c r="DB205" s="2" t="s">
        <v>255</v>
      </c>
      <c r="DD205" s="2" t="s">
        <v>255</v>
      </c>
      <c r="DF205" s="2" t="s">
        <v>255</v>
      </c>
      <c r="DH205" s="2" t="s">
        <v>256</v>
      </c>
      <c r="DJ205" s="2" t="s">
        <v>256</v>
      </c>
      <c r="DL205" s="2" t="s">
        <v>289</v>
      </c>
      <c r="DM205" s="2" t="s">
        <v>246</v>
      </c>
      <c r="DN205" s="2" t="s">
        <v>290</v>
      </c>
      <c r="DO205" s="2" t="s">
        <v>291</v>
      </c>
      <c r="DP205" s="2" t="s">
        <v>282</v>
      </c>
    </row>
    <row r="206" spans="1:120" s="2" customFormat="1" ht="18" customHeight="1">
      <c r="A206" s="5" t="s">
        <v>237</v>
      </c>
      <c r="B206" s="5" t="s">
        <v>292</v>
      </c>
      <c r="C206" s="5" t="s">
        <v>293</v>
      </c>
      <c r="D206" s="6" t="s">
        <v>265</v>
      </c>
      <c r="E206" s="6" t="s">
        <v>294</v>
      </c>
      <c r="F206" s="6" t="s">
        <v>242</v>
      </c>
      <c r="G206" s="6" t="s">
        <v>243</v>
      </c>
      <c r="J206" s="22" t="s">
        <v>254</v>
      </c>
      <c r="K206" s="22"/>
      <c r="L206" s="22" t="s">
        <v>255</v>
      </c>
      <c r="M206" s="22"/>
      <c r="N206" s="22" t="s">
        <v>258</v>
      </c>
      <c r="O206" s="22"/>
      <c r="P206" s="22"/>
      <c r="Q206" s="22"/>
      <c r="R206" s="22" t="s">
        <v>256</v>
      </c>
      <c r="S206" s="22"/>
      <c r="T206" s="22" t="s">
        <v>257</v>
      </c>
      <c r="U206" s="22"/>
      <c r="V206" s="22"/>
      <c r="W206" s="22"/>
      <c r="X206" s="22"/>
      <c r="Y206" s="22"/>
      <c r="Z206" s="2" t="s">
        <v>255</v>
      </c>
      <c r="AB206" s="2" t="s">
        <v>254</v>
      </c>
      <c r="AD206" s="2" t="s">
        <v>256</v>
      </c>
      <c r="AF206" s="2" t="s">
        <v>258</v>
      </c>
      <c r="AH206" s="2" t="s">
        <v>257</v>
      </c>
      <c r="AJ206" s="2" t="s">
        <v>256</v>
      </c>
      <c r="AL206" s="2" t="s">
        <v>256</v>
      </c>
      <c r="AN206" s="2" t="s">
        <v>255</v>
      </c>
      <c r="AP206" s="2" t="s">
        <v>256</v>
      </c>
      <c r="AR206" s="2" t="s">
        <v>256</v>
      </c>
      <c r="AT206" s="2" t="s">
        <v>258</v>
      </c>
      <c r="AV206" s="2" t="s">
        <v>255</v>
      </c>
      <c r="AX206" s="2" t="s">
        <v>256</v>
      </c>
      <c r="AZ206" s="2" t="s">
        <v>256</v>
      </c>
      <c r="BB206" s="2" t="s">
        <v>255</v>
      </c>
      <c r="BD206" s="2" t="s">
        <v>254</v>
      </c>
      <c r="BF206" s="2" t="s">
        <v>258</v>
      </c>
      <c r="BH206" s="2" t="s">
        <v>255</v>
      </c>
      <c r="BJ206" s="2" t="s">
        <v>256</v>
      </c>
      <c r="BL206" s="2" t="s">
        <v>257</v>
      </c>
      <c r="BX206" s="2" t="s">
        <v>255</v>
      </c>
      <c r="BZ206" s="2" t="s">
        <v>257</v>
      </c>
      <c r="CB206" s="2" t="s">
        <v>258</v>
      </c>
      <c r="CD206" s="2" t="s">
        <v>256</v>
      </c>
      <c r="CF206" s="2" t="s">
        <v>255</v>
      </c>
      <c r="CH206" s="2" t="s">
        <v>255</v>
      </c>
      <c r="CJ206" s="2" t="s">
        <v>255</v>
      </c>
      <c r="CL206" s="2" t="s">
        <v>258</v>
      </c>
      <c r="CN206" s="2" t="s">
        <v>255</v>
      </c>
      <c r="CP206" s="2" t="s">
        <v>254</v>
      </c>
      <c r="DL206" s="2" t="s">
        <v>267</v>
      </c>
      <c r="DM206" s="2" t="s">
        <v>246</v>
      </c>
      <c r="DN206" s="2" t="s">
        <v>269</v>
      </c>
      <c r="DO206" s="2" t="s">
        <v>261</v>
      </c>
      <c r="DP206" s="2" t="s">
        <v>295</v>
      </c>
    </row>
    <row r="207" spans="1:120" s="2" customFormat="1" ht="18" customHeight="1">
      <c r="A207" s="3" t="s">
        <v>237</v>
      </c>
      <c r="B207" s="3" t="s">
        <v>296</v>
      </c>
      <c r="C207" s="3" t="s">
        <v>297</v>
      </c>
      <c r="D207" s="4" t="s">
        <v>298</v>
      </c>
      <c r="E207" s="4" t="s">
        <v>299</v>
      </c>
      <c r="F207" s="4" t="s">
        <v>258</v>
      </c>
      <c r="G207" s="4" t="s">
        <v>300</v>
      </c>
      <c r="J207" s="22"/>
      <c r="K207" s="22"/>
      <c r="L207" s="22" t="s">
        <v>258</v>
      </c>
      <c r="M207" s="22"/>
      <c r="N207" s="22" t="s">
        <v>255</v>
      </c>
      <c r="O207" s="22"/>
      <c r="P207" s="22" t="s">
        <v>257</v>
      </c>
      <c r="Q207" s="22"/>
      <c r="R207" s="22" t="s">
        <v>256</v>
      </c>
      <c r="S207" s="22"/>
      <c r="T207" s="22" t="s">
        <v>254</v>
      </c>
      <c r="U207" s="22"/>
      <c r="V207" s="22"/>
      <c r="W207" s="22"/>
      <c r="X207" s="22"/>
      <c r="Y207" s="22"/>
      <c r="Z207" s="2" t="s">
        <v>255</v>
      </c>
      <c r="AB207" s="2" t="s">
        <v>256</v>
      </c>
      <c r="AD207" s="2" t="s">
        <v>255</v>
      </c>
      <c r="AF207" s="2" t="s">
        <v>255</v>
      </c>
      <c r="AH207" s="2" t="s">
        <v>254</v>
      </c>
      <c r="AT207" s="2" t="s">
        <v>254</v>
      </c>
      <c r="AV207" s="2" t="s">
        <v>254</v>
      </c>
      <c r="AX207" s="2" t="s">
        <v>255</v>
      </c>
      <c r="AZ207" s="2" t="s">
        <v>254</v>
      </c>
      <c r="BB207" s="2" t="s">
        <v>256</v>
      </c>
      <c r="BD207" s="2" t="s">
        <v>255</v>
      </c>
      <c r="BF207" s="2" t="s">
        <v>255</v>
      </c>
      <c r="BH207" s="2" t="s">
        <v>256</v>
      </c>
      <c r="BJ207" s="2" t="s">
        <v>254</v>
      </c>
      <c r="BL207" s="2" t="s">
        <v>256</v>
      </c>
      <c r="BN207" s="2" t="s">
        <v>254</v>
      </c>
      <c r="BP207" s="2" t="s">
        <v>255</v>
      </c>
      <c r="BR207" s="2" t="s">
        <v>254</v>
      </c>
      <c r="BT207" s="2" t="s">
        <v>255</v>
      </c>
      <c r="BV207" s="2" t="s">
        <v>255</v>
      </c>
      <c r="BX207" s="2" t="s">
        <v>255</v>
      </c>
      <c r="BZ207" s="2" t="s">
        <v>254</v>
      </c>
      <c r="CB207" s="2" t="s">
        <v>254</v>
      </c>
      <c r="CD207" s="2" t="s">
        <v>255</v>
      </c>
      <c r="CF207" s="2" t="s">
        <v>254</v>
      </c>
      <c r="CH207" s="2" t="s">
        <v>255</v>
      </c>
      <c r="CJ207" s="2" t="s">
        <v>254</v>
      </c>
      <c r="CL207" s="2" t="s">
        <v>254</v>
      </c>
      <c r="CN207" s="2" t="s">
        <v>254</v>
      </c>
      <c r="CP207" s="2" t="s">
        <v>254</v>
      </c>
      <c r="DL207" s="2" t="s">
        <v>289</v>
      </c>
      <c r="DM207" s="2" t="s">
        <v>268</v>
      </c>
      <c r="DN207" s="2" t="s">
        <v>247</v>
      </c>
      <c r="DO207" s="2" t="s">
        <v>301</v>
      </c>
      <c r="DP207" s="2" t="s">
        <v>262</v>
      </c>
    </row>
    <row r="208" spans="1:120" s="2" customFormat="1" ht="18" customHeight="1">
      <c r="A208" s="5" t="s">
        <v>237</v>
      </c>
      <c r="B208" s="5" t="s">
        <v>302</v>
      </c>
      <c r="C208" s="5" t="s">
        <v>303</v>
      </c>
      <c r="D208" s="6" t="s">
        <v>265</v>
      </c>
      <c r="E208" s="6" t="s">
        <v>304</v>
      </c>
      <c r="F208" s="6" t="s">
        <v>242</v>
      </c>
      <c r="G208" s="6" t="s">
        <v>243</v>
      </c>
      <c r="J208" s="22" t="s">
        <v>257</v>
      </c>
      <c r="K208" s="22"/>
      <c r="L208" s="22"/>
      <c r="M208" s="22"/>
      <c r="N208" s="22"/>
      <c r="O208" s="22"/>
      <c r="P208" s="22" t="s">
        <v>258</v>
      </c>
      <c r="Q208" s="22"/>
      <c r="R208" s="22"/>
      <c r="S208" s="22"/>
      <c r="T208" s="22"/>
      <c r="U208" s="22"/>
      <c r="V208" s="22"/>
      <c r="W208" s="22"/>
      <c r="X208" s="22"/>
      <c r="Y208" s="22"/>
      <c r="Z208" s="2" t="s">
        <v>258</v>
      </c>
      <c r="AA208" s="2" t="s">
        <v>305</v>
      </c>
      <c r="AB208" s="2" t="s">
        <v>258</v>
      </c>
      <c r="AC208" s="2" t="s">
        <v>306</v>
      </c>
      <c r="AD208" s="2" t="s">
        <v>254</v>
      </c>
      <c r="AF208" s="2" t="s">
        <v>255</v>
      </c>
      <c r="AG208" s="2" t="s">
        <v>307</v>
      </c>
      <c r="AH208" s="2" t="s">
        <v>255</v>
      </c>
      <c r="AI208" s="2" t="s">
        <v>308</v>
      </c>
      <c r="AJ208" s="2" t="s">
        <v>257</v>
      </c>
      <c r="AK208" s="2" t="s">
        <v>309</v>
      </c>
      <c r="AL208" s="2" t="s">
        <v>256</v>
      </c>
      <c r="AN208" s="2" t="s">
        <v>254</v>
      </c>
      <c r="AR208" s="2" t="s">
        <v>254</v>
      </c>
      <c r="DL208" s="2" t="s">
        <v>245</v>
      </c>
      <c r="DM208" s="2" t="s">
        <v>246</v>
      </c>
      <c r="DN208" s="2" t="s">
        <v>247</v>
      </c>
      <c r="DO208" s="2" t="s">
        <v>310</v>
      </c>
      <c r="DP208" s="2" t="s">
        <v>271</v>
      </c>
    </row>
    <row r="209" spans="1:120" s="2" customFormat="1" ht="18" customHeight="1">
      <c r="A209" s="3" t="s">
        <v>237</v>
      </c>
      <c r="B209" s="3" t="s">
        <v>311</v>
      </c>
      <c r="C209" s="3" t="s">
        <v>312</v>
      </c>
      <c r="D209" s="4" t="s">
        <v>265</v>
      </c>
      <c r="E209" s="4" t="s">
        <v>274</v>
      </c>
      <c r="F209" s="4" t="s">
        <v>242</v>
      </c>
      <c r="G209" s="4" t="s">
        <v>243</v>
      </c>
      <c r="J209" s="22"/>
      <c r="K209" s="22"/>
      <c r="L209" s="22"/>
      <c r="M209" s="22"/>
      <c r="N209" s="22" t="s">
        <v>257</v>
      </c>
      <c r="O209" s="22"/>
      <c r="P209" s="22" t="s">
        <v>254</v>
      </c>
      <c r="Q209" s="22"/>
      <c r="R209" s="22" t="s">
        <v>255</v>
      </c>
      <c r="S209" s="22"/>
      <c r="T209" s="22" t="s">
        <v>256</v>
      </c>
      <c r="U209" s="22"/>
      <c r="V209" s="22"/>
      <c r="W209" s="22"/>
      <c r="X209" s="22" t="s">
        <v>258</v>
      </c>
      <c r="Y209" s="22"/>
      <c r="Z209" s="2" t="s">
        <v>257</v>
      </c>
      <c r="AB209" s="2" t="s">
        <v>254</v>
      </c>
      <c r="AD209" s="2" t="s">
        <v>256</v>
      </c>
      <c r="AF209" s="2" t="s">
        <v>257</v>
      </c>
      <c r="AH209" s="2" t="s">
        <v>256</v>
      </c>
      <c r="BD209" s="2" t="s">
        <v>255</v>
      </c>
      <c r="BF209" s="2" t="s">
        <v>256</v>
      </c>
      <c r="BH209" s="2" t="s">
        <v>256</v>
      </c>
      <c r="BJ209" s="2" t="s">
        <v>256</v>
      </c>
      <c r="BL209" s="2" t="s">
        <v>256</v>
      </c>
      <c r="BN209" s="2" t="s">
        <v>257</v>
      </c>
      <c r="BP209" s="2" t="s">
        <v>256</v>
      </c>
      <c r="BR209" s="2" t="s">
        <v>255</v>
      </c>
      <c r="BT209" s="2" t="s">
        <v>256</v>
      </c>
      <c r="BV209" s="2" t="s">
        <v>257</v>
      </c>
      <c r="BX209" s="2" t="s">
        <v>256</v>
      </c>
      <c r="BZ209" s="2" t="s">
        <v>256</v>
      </c>
      <c r="CB209" s="2" t="s">
        <v>256</v>
      </c>
      <c r="CD209" s="2" t="s">
        <v>254</v>
      </c>
      <c r="CF209" s="2" t="s">
        <v>256</v>
      </c>
      <c r="CH209" s="2" t="s">
        <v>256</v>
      </c>
      <c r="CJ209" s="2" t="s">
        <v>256</v>
      </c>
      <c r="CL209" s="2" t="s">
        <v>256</v>
      </c>
      <c r="CN209" s="2" t="s">
        <v>256</v>
      </c>
      <c r="CP209" s="2" t="s">
        <v>256</v>
      </c>
      <c r="DB209" s="2" t="s">
        <v>255</v>
      </c>
      <c r="DD209" s="2" t="s">
        <v>256</v>
      </c>
      <c r="DF209" s="2" t="s">
        <v>255</v>
      </c>
      <c r="DH209" s="2" t="s">
        <v>255</v>
      </c>
      <c r="DJ209" s="2" t="s">
        <v>255</v>
      </c>
      <c r="DL209" s="2" t="s">
        <v>267</v>
      </c>
      <c r="DM209" s="2" t="s">
        <v>268</v>
      </c>
      <c r="DN209" s="2" t="s">
        <v>269</v>
      </c>
      <c r="DO209" s="2" t="s">
        <v>313</v>
      </c>
      <c r="DP209" s="2" t="s">
        <v>314</v>
      </c>
    </row>
    <row r="210" spans="1:120" s="2" customFormat="1" ht="18" customHeight="1">
      <c r="A210" s="5" t="s">
        <v>237</v>
      </c>
      <c r="B210" s="5" t="s">
        <v>315</v>
      </c>
      <c r="C210" s="5" t="s">
        <v>316</v>
      </c>
      <c r="D210" s="6" t="s">
        <v>252</v>
      </c>
      <c r="E210" s="6" t="s">
        <v>317</v>
      </c>
      <c r="F210" s="6" t="s">
        <v>242</v>
      </c>
      <c r="G210" s="6" t="s">
        <v>243</v>
      </c>
      <c r="J210" s="22"/>
      <c r="K210" s="22"/>
      <c r="L210" s="22"/>
      <c r="M210" s="22"/>
      <c r="N210" s="22"/>
      <c r="O210" s="22"/>
      <c r="P210" s="22" t="s">
        <v>254</v>
      </c>
      <c r="Q210" s="22"/>
      <c r="R210" s="22" t="s">
        <v>256</v>
      </c>
      <c r="S210" s="22"/>
      <c r="T210" s="22" t="s">
        <v>258</v>
      </c>
      <c r="U210" s="22"/>
      <c r="V210" s="22" t="s">
        <v>255</v>
      </c>
      <c r="W210" s="22"/>
      <c r="X210" s="22" t="s">
        <v>257</v>
      </c>
      <c r="Y210" s="22"/>
      <c r="Z210" s="2" t="s">
        <v>254</v>
      </c>
      <c r="AB210" s="2" t="s">
        <v>256</v>
      </c>
      <c r="AD210" s="2" t="s">
        <v>255</v>
      </c>
      <c r="AF210" s="2" t="s">
        <v>255</v>
      </c>
      <c r="AH210" s="2" t="s">
        <v>256</v>
      </c>
      <c r="AT210" s="2" t="s">
        <v>256</v>
      </c>
      <c r="AV210" s="2" t="s">
        <v>254</v>
      </c>
      <c r="AX210" s="2" t="s">
        <v>254</v>
      </c>
      <c r="AZ210" s="2" t="s">
        <v>254</v>
      </c>
      <c r="BB210" s="2" t="s">
        <v>255</v>
      </c>
      <c r="BN210" s="2" t="s">
        <v>255</v>
      </c>
      <c r="BP210" s="2" t="s">
        <v>257</v>
      </c>
      <c r="BR210" s="2" t="s">
        <v>254</v>
      </c>
      <c r="BT210" s="2" t="s">
        <v>254</v>
      </c>
      <c r="BV210" s="2" t="s">
        <v>254</v>
      </c>
      <c r="BX210" s="2" t="s">
        <v>254</v>
      </c>
      <c r="BZ210" s="2" t="s">
        <v>256</v>
      </c>
      <c r="CB210" s="2" t="s">
        <v>254</v>
      </c>
      <c r="CD210" s="2" t="s">
        <v>254</v>
      </c>
      <c r="CF210" s="2" t="s">
        <v>254</v>
      </c>
      <c r="CH210" s="2" t="s">
        <v>254</v>
      </c>
      <c r="CJ210" s="2" t="s">
        <v>254</v>
      </c>
      <c r="CL210" s="2" t="s">
        <v>254</v>
      </c>
      <c r="CN210" s="2" t="s">
        <v>254</v>
      </c>
      <c r="CP210" s="2" t="s">
        <v>254</v>
      </c>
      <c r="CR210" s="2" t="s">
        <v>254</v>
      </c>
      <c r="CT210" s="2" t="s">
        <v>254</v>
      </c>
      <c r="CV210" s="2" t="s">
        <v>255</v>
      </c>
      <c r="CX210" s="2" t="s">
        <v>254</v>
      </c>
      <c r="CZ210" s="2" t="s">
        <v>254</v>
      </c>
      <c r="DB210" s="2" t="s">
        <v>254</v>
      </c>
      <c r="DD210" s="2" t="s">
        <v>254</v>
      </c>
      <c r="DF210" s="2" t="s">
        <v>254</v>
      </c>
      <c r="DH210" s="2" t="s">
        <v>254</v>
      </c>
      <c r="DJ210" s="2" t="s">
        <v>254</v>
      </c>
      <c r="DL210" s="2" t="s">
        <v>267</v>
      </c>
      <c r="DM210" s="2" t="s">
        <v>246</v>
      </c>
      <c r="DN210" s="2" t="s">
        <v>247</v>
      </c>
      <c r="DO210" s="2" t="s">
        <v>318</v>
      </c>
      <c r="DP210" s="2" t="s">
        <v>282</v>
      </c>
    </row>
    <row r="211" spans="1:120" s="2" customFormat="1" ht="18" customHeight="1">
      <c r="A211" s="3" t="s">
        <v>237</v>
      </c>
      <c r="B211" s="3" t="s">
        <v>319</v>
      </c>
      <c r="C211" s="3" t="s">
        <v>320</v>
      </c>
      <c r="D211" s="4" t="s">
        <v>265</v>
      </c>
      <c r="E211" s="4" t="s">
        <v>279</v>
      </c>
      <c r="F211" s="4" t="s">
        <v>242</v>
      </c>
      <c r="G211" s="4" t="s">
        <v>243</v>
      </c>
      <c r="J211" s="22" t="s">
        <v>254</v>
      </c>
      <c r="K211" s="22"/>
      <c r="L211" s="22" t="s">
        <v>256</v>
      </c>
      <c r="M211" s="22"/>
      <c r="N211" s="22"/>
      <c r="O211" s="22"/>
      <c r="P211" s="22" t="s">
        <v>257</v>
      </c>
      <c r="Q211" s="22"/>
      <c r="R211" s="22" t="s">
        <v>258</v>
      </c>
      <c r="S211" s="22"/>
      <c r="T211" s="22"/>
      <c r="U211" s="22"/>
      <c r="V211" s="22" t="s">
        <v>255</v>
      </c>
      <c r="W211" s="22"/>
      <c r="X211" s="22"/>
      <c r="Y211" s="22"/>
      <c r="AJ211" s="2" t="s">
        <v>254</v>
      </c>
      <c r="AL211" s="2" t="s">
        <v>258</v>
      </c>
      <c r="AN211" s="2" t="s">
        <v>255</v>
      </c>
      <c r="AP211" s="2" t="s">
        <v>256</v>
      </c>
      <c r="AR211" s="2" t="s">
        <v>257</v>
      </c>
      <c r="AT211" s="2" t="s">
        <v>255</v>
      </c>
      <c r="AV211" s="2" t="s">
        <v>257</v>
      </c>
      <c r="AX211" s="2" t="s">
        <v>256</v>
      </c>
      <c r="AZ211" s="2" t="s">
        <v>254</v>
      </c>
      <c r="BB211" s="2" t="s">
        <v>258</v>
      </c>
      <c r="BN211" s="2" t="s">
        <v>255</v>
      </c>
      <c r="BP211" s="2" t="s">
        <v>258</v>
      </c>
      <c r="BR211" s="2" t="s">
        <v>256</v>
      </c>
      <c r="BT211" s="2" t="s">
        <v>257</v>
      </c>
      <c r="BV211" s="2" t="s">
        <v>254</v>
      </c>
      <c r="BX211" s="2" t="s">
        <v>256</v>
      </c>
      <c r="BZ211" s="2" t="s">
        <v>258</v>
      </c>
      <c r="CB211" s="2" t="s">
        <v>257</v>
      </c>
      <c r="CD211" s="2" t="s">
        <v>255</v>
      </c>
      <c r="CF211" s="2" t="s">
        <v>254</v>
      </c>
      <c r="CR211" s="2" t="s">
        <v>256</v>
      </c>
      <c r="CT211" s="2" t="s">
        <v>257</v>
      </c>
      <c r="CV211" s="2" t="s">
        <v>258</v>
      </c>
      <c r="CX211" s="2" t="s">
        <v>254</v>
      </c>
      <c r="CZ211" s="2" t="s">
        <v>255</v>
      </c>
      <c r="DL211" s="2" t="s">
        <v>267</v>
      </c>
      <c r="DM211" s="2" t="s">
        <v>268</v>
      </c>
      <c r="DN211" s="2" t="s">
        <v>290</v>
      </c>
      <c r="DO211" s="2" t="s">
        <v>321</v>
      </c>
      <c r="DP211" s="2" t="s">
        <v>282</v>
      </c>
    </row>
    <row r="212" spans="1:120" s="2" customFormat="1" ht="18" customHeight="1">
      <c r="A212" s="5" t="s">
        <v>237</v>
      </c>
      <c r="B212" s="5" t="s">
        <v>322</v>
      </c>
      <c r="C212" s="5" t="s">
        <v>323</v>
      </c>
      <c r="D212" s="6" t="s">
        <v>265</v>
      </c>
      <c r="E212" s="6" t="s">
        <v>324</v>
      </c>
      <c r="F212" s="6" t="s">
        <v>242</v>
      </c>
      <c r="G212" s="6" t="s">
        <v>243</v>
      </c>
      <c r="J212" s="22" t="s">
        <v>257</v>
      </c>
      <c r="K212" s="22"/>
      <c r="L212" s="22" t="s">
        <v>256</v>
      </c>
      <c r="M212" s="22"/>
      <c r="N212" s="22"/>
      <c r="O212" s="22"/>
      <c r="P212" s="22" t="s">
        <v>258</v>
      </c>
      <c r="Q212" s="22"/>
      <c r="R212" s="22" t="s">
        <v>255</v>
      </c>
      <c r="S212" s="22"/>
      <c r="T212" s="22" t="s">
        <v>254</v>
      </c>
      <c r="U212" s="22"/>
      <c r="V212" s="22"/>
      <c r="W212" s="22"/>
      <c r="X212" s="22"/>
      <c r="Y212" s="22"/>
      <c r="Z212" s="2" t="s">
        <v>256</v>
      </c>
      <c r="AB212" s="2" t="s">
        <v>256</v>
      </c>
      <c r="AD212" s="2" t="s">
        <v>257</v>
      </c>
      <c r="AF212" s="2" t="s">
        <v>256</v>
      </c>
      <c r="AH212" s="2" t="s">
        <v>255</v>
      </c>
      <c r="AJ212" s="2" t="s">
        <v>254</v>
      </c>
      <c r="AL212" s="2" t="s">
        <v>256</v>
      </c>
      <c r="AN212" s="2" t="s">
        <v>254</v>
      </c>
      <c r="AP212" s="2" t="s">
        <v>255</v>
      </c>
      <c r="AR212" s="2" t="s">
        <v>254</v>
      </c>
      <c r="AT212" s="2" t="s">
        <v>254</v>
      </c>
      <c r="AV212" s="2" t="s">
        <v>254</v>
      </c>
      <c r="AX212" s="2" t="s">
        <v>254</v>
      </c>
      <c r="AZ212" s="2" t="s">
        <v>254</v>
      </c>
      <c r="BB212" s="2" t="s">
        <v>254</v>
      </c>
      <c r="BN212" s="2" t="s">
        <v>255</v>
      </c>
      <c r="BP212" s="2" t="s">
        <v>255</v>
      </c>
      <c r="BR212" s="2" t="s">
        <v>257</v>
      </c>
      <c r="BT212" s="2" t="s">
        <v>254</v>
      </c>
      <c r="BV212" s="2" t="s">
        <v>254</v>
      </c>
      <c r="BX212" s="2" t="s">
        <v>254</v>
      </c>
      <c r="BZ212" s="2" t="s">
        <v>254</v>
      </c>
      <c r="CB212" s="2" t="s">
        <v>257</v>
      </c>
      <c r="CD212" s="2" t="s">
        <v>256</v>
      </c>
      <c r="CF212" s="2" t="s">
        <v>254</v>
      </c>
      <c r="CH212" s="2" t="s">
        <v>254</v>
      </c>
      <c r="CJ212" s="2" t="s">
        <v>254</v>
      </c>
      <c r="CL212" s="2" t="s">
        <v>254</v>
      </c>
      <c r="CN212" s="2" t="s">
        <v>254</v>
      </c>
      <c r="CP212" s="2" t="s">
        <v>254</v>
      </c>
      <c r="DL212" s="2" t="s">
        <v>259</v>
      </c>
      <c r="DM212" s="2" t="s">
        <v>246</v>
      </c>
      <c r="DN212" s="2" t="s">
        <v>269</v>
      </c>
      <c r="DO212" s="2" t="s">
        <v>301</v>
      </c>
      <c r="DP212" s="2" t="s">
        <v>282</v>
      </c>
    </row>
    <row r="213" spans="1:120" s="2" customFormat="1" ht="18" customHeight="1">
      <c r="A213" s="3" t="s">
        <v>237</v>
      </c>
      <c r="B213" s="3" t="s">
        <v>325</v>
      </c>
      <c r="C213" s="3" t="s">
        <v>326</v>
      </c>
      <c r="D213" s="4" t="s">
        <v>265</v>
      </c>
      <c r="E213" s="4" t="s">
        <v>327</v>
      </c>
      <c r="F213" s="4" t="s">
        <v>242</v>
      </c>
      <c r="G213" s="4" t="s">
        <v>243</v>
      </c>
      <c r="H213" s="2" t="s">
        <v>328</v>
      </c>
      <c r="J213" s="22" t="s">
        <v>257</v>
      </c>
      <c r="K213" s="22"/>
      <c r="L213" s="22" t="s">
        <v>258</v>
      </c>
      <c r="M213" s="22"/>
      <c r="N213" s="22"/>
      <c r="O213" s="22"/>
      <c r="P213" s="22" t="s">
        <v>256</v>
      </c>
      <c r="Q213" s="22"/>
      <c r="R213" s="22"/>
      <c r="S213" s="22"/>
      <c r="T213" s="22" t="s">
        <v>254</v>
      </c>
      <c r="U213" s="22"/>
      <c r="V213" s="22" t="s">
        <v>255</v>
      </c>
      <c r="W213" s="22"/>
      <c r="X213" s="22"/>
      <c r="Y213" s="22"/>
      <c r="Z213" s="2" t="s">
        <v>258</v>
      </c>
      <c r="AB213" s="2" t="s">
        <v>257</v>
      </c>
      <c r="AD213" s="2" t="s">
        <v>256</v>
      </c>
      <c r="AF213" s="2" t="s">
        <v>257</v>
      </c>
      <c r="AH213" s="2" t="s">
        <v>254</v>
      </c>
      <c r="AJ213" s="2" t="s">
        <v>256</v>
      </c>
      <c r="AL213" s="2" t="s">
        <v>257</v>
      </c>
      <c r="AN213" s="2" t="s">
        <v>255</v>
      </c>
      <c r="AP213" s="2" t="s">
        <v>255</v>
      </c>
      <c r="AR213" s="2" t="s">
        <v>256</v>
      </c>
      <c r="AT213" s="2" t="s">
        <v>254</v>
      </c>
      <c r="AV213" s="2" t="s">
        <v>255</v>
      </c>
      <c r="AX213" s="2" t="s">
        <v>255</v>
      </c>
      <c r="AZ213" s="2" t="s">
        <v>255</v>
      </c>
      <c r="BB213" s="2" t="s">
        <v>257</v>
      </c>
      <c r="BN213" s="2" t="s">
        <v>255</v>
      </c>
      <c r="BP213" s="2" t="s">
        <v>258</v>
      </c>
      <c r="BR213" s="2" t="s">
        <v>257</v>
      </c>
      <c r="BT213" s="2" t="s">
        <v>258</v>
      </c>
      <c r="BV213" s="2" t="s">
        <v>256</v>
      </c>
      <c r="CH213" s="2" t="s">
        <v>255</v>
      </c>
      <c r="CJ213" s="2" t="s">
        <v>255</v>
      </c>
      <c r="CL213" s="2" t="s">
        <v>256</v>
      </c>
      <c r="CN213" s="2" t="s">
        <v>254</v>
      </c>
      <c r="CP213" s="2" t="s">
        <v>254</v>
      </c>
      <c r="CR213" s="2" t="s">
        <v>258</v>
      </c>
      <c r="CT213" s="2" t="s">
        <v>256</v>
      </c>
      <c r="CV213" s="2" t="s">
        <v>258</v>
      </c>
      <c r="CX213" s="2" t="s">
        <v>254</v>
      </c>
      <c r="CZ213" s="2" t="s">
        <v>254</v>
      </c>
      <c r="DL213" s="2" t="s">
        <v>289</v>
      </c>
      <c r="DM213" s="2" t="s">
        <v>268</v>
      </c>
      <c r="DN213" s="2" t="s">
        <v>260</v>
      </c>
      <c r="DO213" s="2" t="s">
        <v>310</v>
      </c>
      <c r="DP213" s="2" t="s">
        <v>295</v>
      </c>
    </row>
    <row r="214" spans="1:120" s="2" customFormat="1" ht="18" customHeight="1">
      <c r="A214" s="5" t="s">
        <v>237</v>
      </c>
      <c r="B214" s="5" t="s">
        <v>329</v>
      </c>
      <c r="C214" s="5" t="s">
        <v>330</v>
      </c>
      <c r="D214" s="6" t="s">
        <v>265</v>
      </c>
      <c r="E214" s="6" t="s">
        <v>279</v>
      </c>
      <c r="F214" s="6" t="s">
        <v>242</v>
      </c>
      <c r="G214" s="6" t="s">
        <v>243</v>
      </c>
      <c r="H214" s="2" t="s">
        <v>331</v>
      </c>
      <c r="J214" s="22" t="s">
        <v>255</v>
      </c>
      <c r="K214" s="22"/>
      <c r="L214" s="22" t="s">
        <v>254</v>
      </c>
      <c r="M214" s="22"/>
      <c r="N214" s="22" t="s">
        <v>256</v>
      </c>
      <c r="O214" s="22"/>
      <c r="P214" s="22" t="s">
        <v>257</v>
      </c>
      <c r="Q214" s="22"/>
      <c r="R214" s="22"/>
      <c r="S214" s="22"/>
      <c r="T214" s="22"/>
      <c r="U214" s="22"/>
      <c r="V214" s="22" t="s">
        <v>258</v>
      </c>
      <c r="W214" s="22"/>
      <c r="X214" s="22"/>
      <c r="Y214" s="22"/>
      <c r="Z214" s="2" t="s">
        <v>257</v>
      </c>
      <c r="AB214" s="2" t="s">
        <v>256</v>
      </c>
      <c r="AD214" s="2" t="s">
        <v>256</v>
      </c>
      <c r="AF214" s="2" t="s">
        <v>257</v>
      </c>
      <c r="AH214" s="2" t="s">
        <v>254</v>
      </c>
      <c r="AJ214" s="2" t="s">
        <v>255</v>
      </c>
      <c r="AL214" s="2" t="s">
        <v>255</v>
      </c>
      <c r="AN214" s="2" t="s">
        <v>256</v>
      </c>
      <c r="AP214" s="2" t="s">
        <v>256</v>
      </c>
      <c r="AR214" s="2" t="s">
        <v>255</v>
      </c>
      <c r="AT214" s="2" t="s">
        <v>255</v>
      </c>
      <c r="AV214" s="2" t="s">
        <v>255</v>
      </c>
      <c r="AX214" s="2" t="s">
        <v>254</v>
      </c>
      <c r="AZ214" s="2" t="s">
        <v>254</v>
      </c>
      <c r="BB214" s="2" t="s">
        <v>254</v>
      </c>
      <c r="BD214" s="2" t="s">
        <v>254</v>
      </c>
      <c r="BF214" s="2" t="s">
        <v>256</v>
      </c>
      <c r="BH214" s="2" t="s">
        <v>256</v>
      </c>
      <c r="BJ214" s="2" t="s">
        <v>255</v>
      </c>
      <c r="BL214" s="2" t="s">
        <v>256</v>
      </c>
      <c r="BN214" s="2" t="s">
        <v>257</v>
      </c>
      <c r="BP214" s="2" t="s">
        <v>256</v>
      </c>
      <c r="BR214" s="2" t="s">
        <v>256</v>
      </c>
      <c r="BT214" s="2" t="s">
        <v>255</v>
      </c>
      <c r="BV214" s="2" t="s">
        <v>254</v>
      </c>
      <c r="CR214" s="2" t="s">
        <v>255</v>
      </c>
      <c r="CT214" s="2" t="s">
        <v>255</v>
      </c>
      <c r="CV214" s="2" t="s">
        <v>255</v>
      </c>
      <c r="CX214" s="2" t="s">
        <v>254</v>
      </c>
      <c r="CZ214" s="2" t="s">
        <v>257</v>
      </c>
      <c r="DL214" s="2" t="s">
        <v>332</v>
      </c>
      <c r="DM214" s="2" t="s">
        <v>268</v>
      </c>
      <c r="DN214" s="2" t="s">
        <v>333</v>
      </c>
      <c r="DO214" s="2" t="s">
        <v>318</v>
      </c>
      <c r="DP214" s="2" t="s">
        <v>282</v>
      </c>
    </row>
    <row r="215" spans="1:120" s="2" customFormat="1" ht="18" customHeight="1">
      <c r="A215" s="3" t="s">
        <v>237</v>
      </c>
      <c r="B215" s="3" t="s">
        <v>334</v>
      </c>
      <c r="C215" s="3" t="s">
        <v>335</v>
      </c>
      <c r="D215" s="4" t="s">
        <v>265</v>
      </c>
      <c r="E215" s="4" t="s">
        <v>336</v>
      </c>
      <c r="F215" s="4" t="s">
        <v>242</v>
      </c>
      <c r="G215" s="4" t="s">
        <v>243</v>
      </c>
      <c r="J215" s="22"/>
      <c r="K215" s="22"/>
      <c r="L215" s="22"/>
      <c r="M215" s="22"/>
      <c r="N215" s="22"/>
      <c r="O215" s="22"/>
      <c r="P215" s="22"/>
      <c r="Q215" s="22"/>
      <c r="R215" s="22"/>
      <c r="S215" s="22" t="s">
        <v>337</v>
      </c>
      <c r="T215" s="22"/>
      <c r="U215" s="22"/>
      <c r="V215" s="22"/>
      <c r="W215" s="22"/>
      <c r="X215" s="22"/>
      <c r="Y215" s="22"/>
    </row>
    <row r="216" spans="1:120" s="2" customFormat="1" ht="18" customHeight="1">
      <c r="A216" s="5" t="s">
        <v>237</v>
      </c>
      <c r="B216" s="5" t="s">
        <v>338</v>
      </c>
      <c r="C216" s="5" t="s">
        <v>339</v>
      </c>
      <c r="D216" s="6" t="s">
        <v>340</v>
      </c>
      <c r="E216" s="6" t="s">
        <v>341</v>
      </c>
      <c r="F216" s="6" t="s">
        <v>258</v>
      </c>
      <c r="G216" s="6" t="s">
        <v>300</v>
      </c>
      <c r="J216" s="22"/>
      <c r="K216" s="22"/>
      <c r="L216" s="22" t="s">
        <v>254</v>
      </c>
      <c r="M216" s="22"/>
      <c r="N216" s="22" t="s">
        <v>258</v>
      </c>
      <c r="O216" s="22"/>
      <c r="P216" s="22"/>
      <c r="Q216" s="22"/>
      <c r="R216" s="22" t="s">
        <v>255</v>
      </c>
      <c r="S216" s="22"/>
      <c r="T216" s="22" t="s">
        <v>256</v>
      </c>
      <c r="U216" s="22"/>
      <c r="V216" s="22"/>
      <c r="W216" s="22"/>
      <c r="X216" s="22" t="s">
        <v>257</v>
      </c>
      <c r="Y216" s="22"/>
      <c r="Z216" s="2" t="s">
        <v>254</v>
      </c>
    </row>
    <row r="217" spans="1:120" s="2" customFormat="1" ht="18" customHeight="1">
      <c r="A217" s="3" t="s">
        <v>237</v>
      </c>
      <c r="B217" s="3" t="s">
        <v>342</v>
      </c>
      <c r="C217" s="3" t="s">
        <v>343</v>
      </c>
      <c r="D217" s="4" t="s">
        <v>265</v>
      </c>
      <c r="E217" s="4" t="s">
        <v>344</v>
      </c>
      <c r="F217" s="4" t="s">
        <v>242</v>
      </c>
      <c r="G217" s="4" t="s">
        <v>243</v>
      </c>
      <c r="H217" s="2" t="s">
        <v>345</v>
      </c>
      <c r="J217" s="22" t="s">
        <v>255</v>
      </c>
      <c r="K217" s="22"/>
      <c r="L217" s="22"/>
      <c r="M217" s="22"/>
      <c r="N217" s="22"/>
      <c r="O217" s="22"/>
      <c r="P217" s="22" t="s">
        <v>254</v>
      </c>
      <c r="Q217" s="22"/>
      <c r="R217" s="22"/>
      <c r="S217" s="22" t="s">
        <v>346</v>
      </c>
      <c r="T217" s="22" t="s">
        <v>257</v>
      </c>
      <c r="U217" s="22"/>
      <c r="V217" s="22" t="s">
        <v>256</v>
      </c>
      <c r="W217" s="22"/>
      <c r="X217" s="22" t="s">
        <v>258</v>
      </c>
      <c r="Y217" s="22" t="s">
        <v>347</v>
      </c>
      <c r="Z217" s="2" t="s">
        <v>256</v>
      </c>
      <c r="AB217" s="2" t="s">
        <v>257</v>
      </c>
      <c r="AC217" s="2" t="s">
        <v>348</v>
      </c>
      <c r="AD217" s="2" t="s">
        <v>256</v>
      </c>
      <c r="AF217" s="2" t="s">
        <v>258</v>
      </c>
      <c r="AH217" s="2" t="s">
        <v>256</v>
      </c>
      <c r="AJ217" s="2" t="s">
        <v>257</v>
      </c>
      <c r="AL217" s="2" t="s">
        <v>258</v>
      </c>
      <c r="AN217" s="2" t="s">
        <v>256</v>
      </c>
      <c r="AP217" s="2" t="s">
        <v>257</v>
      </c>
      <c r="AR217" s="2" t="s">
        <v>258</v>
      </c>
      <c r="BN217" s="2" t="s">
        <v>258</v>
      </c>
      <c r="BP217" s="2" t="s">
        <v>257</v>
      </c>
      <c r="BR217" s="2" t="s">
        <v>257</v>
      </c>
      <c r="BT217" s="2" t="s">
        <v>257</v>
      </c>
      <c r="BV217" s="2" t="s">
        <v>258</v>
      </c>
      <c r="CH217" s="2" t="s">
        <v>255</v>
      </c>
      <c r="CI217" s="2" t="s">
        <v>349</v>
      </c>
      <c r="CJ217" s="2" t="s">
        <v>254</v>
      </c>
      <c r="CL217" s="2" t="s">
        <v>255</v>
      </c>
      <c r="CN217" s="2" t="s">
        <v>255</v>
      </c>
      <c r="CP217" s="2" t="s">
        <v>255</v>
      </c>
      <c r="CR217" s="2" t="s">
        <v>258</v>
      </c>
      <c r="CT217" s="2" t="s">
        <v>254</v>
      </c>
      <c r="CV217" s="2" t="s">
        <v>256</v>
      </c>
      <c r="CX217" s="2" t="s">
        <v>257</v>
      </c>
      <c r="CZ217" s="2" t="s">
        <v>254</v>
      </c>
      <c r="DB217" s="2" t="s">
        <v>254</v>
      </c>
      <c r="DD217" s="2" t="s">
        <v>256</v>
      </c>
      <c r="DF217" s="2" t="s">
        <v>254</v>
      </c>
      <c r="DH217" s="2" t="s">
        <v>254</v>
      </c>
      <c r="DJ217" s="2" t="s">
        <v>255</v>
      </c>
      <c r="DL217" s="2" t="s">
        <v>289</v>
      </c>
      <c r="DM217" s="2" t="s">
        <v>268</v>
      </c>
      <c r="DN217" s="2" t="s">
        <v>290</v>
      </c>
      <c r="DO217" s="2" t="s">
        <v>291</v>
      </c>
      <c r="DP217" s="2" t="s">
        <v>282</v>
      </c>
    </row>
    <row r="218" spans="1:120" s="2" customFormat="1" ht="18" customHeight="1">
      <c r="A218" s="5" t="s">
        <v>237</v>
      </c>
      <c r="B218" s="5" t="s">
        <v>350</v>
      </c>
      <c r="C218" s="5" t="s">
        <v>351</v>
      </c>
      <c r="D218" s="6" t="s">
        <v>352</v>
      </c>
      <c r="E218" s="6" t="s">
        <v>353</v>
      </c>
      <c r="F218" s="6" t="s">
        <v>242</v>
      </c>
      <c r="G218" s="6" t="s">
        <v>243</v>
      </c>
      <c r="J218" s="22" t="s">
        <v>257</v>
      </c>
      <c r="K218" s="22"/>
      <c r="L218" s="22" t="s">
        <v>258</v>
      </c>
      <c r="M218" s="22"/>
      <c r="N218" s="22" t="s">
        <v>255</v>
      </c>
      <c r="O218" s="22"/>
      <c r="P218" s="22" t="s">
        <v>254</v>
      </c>
      <c r="Q218" s="22"/>
      <c r="R218" s="22"/>
      <c r="S218" s="22"/>
      <c r="T218" s="22" t="s">
        <v>256</v>
      </c>
      <c r="U218" s="22"/>
      <c r="V218" s="22"/>
      <c r="W218" s="22"/>
      <c r="X218" s="22"/>
      <c r="Y218" s="22"/>
      <c r="Z218" s="2" t="s">
        <v>258</v>
      </c>
      <c r="AB218" s="2" t="s">
        <v>258</v>
      </c>
      <c r="AD218" s="2" t="s">
        <v>255</v>
      </c>
      <c r="AF218" s="2" t="s">
        <v>254</v>
      </c>
      <c r="AH218" s="2" t="s">
        <v>255</v>
      </c>
      <c r="AJ218" s="2" t="s">
        <v>254</v>
      </c>
      <c r="AL218" s="2" t="s">
        <v>258</v>
      </c>
      <c r="AN218" s="2" t="s">
        <v>258</v>
      </c>
      <c r="AP218" s="2" t="s">
        <v>258</v>
      </c>
      <c r="AR218" s="2" t="s">
        <v>257</v>
      </c>
      <c r="AT218" s="2" t="s">
        <v>254</v>
      </c>
      <c r="AV218" s="2" t="s">
        <v>254</v>
      </c>
      <c r="AX218" s="2" t="s">
        <v>254</v>
      </c>
      <c r="AZ218" s="2" t="s">
        <v>254</v>
      </c>
      <c r="BB218" s="2" t="s">
        <v>257</v>
      </c>
      <c r="BD218" s="2" t="s">
        <v>256</v>
      </c>
      <c r="BF218" s="2" t="s">
        <v>256</v>
      </c>
      <c r="BH218" s="2" t="s">
        <v>256</v>
      </c>
      <c r="BJ218" s="2" t="s">
        <v>257</v>
      </c>
      <c r="BL218" s="2" t="s">
        <v>255</v>
      </c>
      <c r="BN218" s="2" t="s">
        <v>256</v>
      </c>
      <c r="BP218" s="2" t="s">
        <v>258</v>
      </c>
      <c r="BR218" s="2" t="s">
        <v>258</v>
      </c>
      <c r="BT218" s="2" t="s">
        <v>257</v>
      </c>
      <c r="BV218" s="2" t="s">
        <v>258</v>
      </c>
      <c r="CH218" s="2" t="s">
        <v>254</v>
      </c>
      <c r="CJ218" s="2" t="s">
        <v>254</v>
      </c>
      <c r="CL218" s="2" t="s">
        <v>256</v>
      </c>
      <c r="CN218" s="2" t="s">
        <v>256</v>
      </c>
      <c r="CP218" s="2" t="s">
        <v>254</v>
      </c>
      <c r="DL218" s="2" t="s">
        <v>289</v>
      </c>
      <c r="DM218" s="2" t="s">
        <v>268</v>
      </c>
      <c r="DN218" s="2" t="s">
        <v>354</v>
      </c>
      <c r="DO218" s="2" t="s">
        <v>321</v>
      </c>
      <c r="DP218" s="2" t="s">
        <v>355</v>
      </c>
    </row>
    <row r="219" spans="1:120" s="2" customFormat="1" ht="18" customHeight="1">
      <c r="A219" s="3" t="s">
        <v>237</v>
      </c>
      <c r="B219" s="3" t="s">
        <v>356</v>
      </c>
      <c r="C219" s="3" t="s">
        <v>357</v>
      </c>
      <c r="D219" s="4" t="s">
        <v>265</v>
      </c>
      <c r="E219" s="4" t="s">
        <v>324</v>
      </c>
      <c r="F219" s="4" t="s">
        <v>242</v>
      </c>
      <c r="G219" s="4" t="s">
        <v>243</v>
      </c>
      <c r="H219" s="2" t="s">
        <v>358</v>
      </c>
      <c r="J219" s="22"/>
      <c r="K219" s="22"/>
      <c r="L219" s="22"/>
      <c r="M219" s="22"/>
      <c r="N219" s="22" t="s">
        <v>256</v>
      </c>
      <c r="O219" s="22"/>
      <c r="P219" s="22"/>
      <c r="Q219" s="22"/>
      <c r="R219" s="22" t="s">
        <v>257</v>
      </c>
      <c r="S219" s="22"/>
      <c r="T219" s="22" t="s">
        <v>255</v>
      </c>
      <c r="U219" s="22"/>
      <c r="V219" s="22"/>
      <c r="W219" s="22"/>
      <c r="X219" s="22" t="s">
        <v>258</v>
      </c>
      <c r="Y219" s="22"/>
      <c r="Z219" s="2" t="s">
        <v>257</v>
      </c>
      <c r="AB219" s="2" t="s">
        <v>256</v>
      </c>
      <c r="AC219" s="2" t="s">
        <v>359</v>
      </c>
      <c r="AD219" s="2" t="s">
        <v>255</v>
      </c>
      <c r="AE219" s="2" t="s">
        <v>360</v>
      </c>
      <c r="AF219" s="2" t="s">
        <v>257</v>
      </c>
      <c r="AG219" s="2" t="s">
        <v>361</v>
      </c>
      <c r="AH219" s="2" t="s">
        <v>255</v>
      </c>
      <c r="AI219" s="2" t="s">
        <v>362</v>
      </c>
      <c r="BD219" s="2" t="s">
        <v>256</v>
      </c>
      <c r="BF219" s="2" t="s">
        <v>257</v>
      </c>
      <c r="BH219" s="2" t="s">
        <v>256</v>
      </c>
      <c r="BJ219" s="2" t="s">
        <v>254</v>
      </c>
      <c r="BL219" s="2" t="s">
        <v>255</v>
      </c>
      <c r="BX219" s="2" t="s">
        <v>254</v>
      </c>
      <c r="BZ219" s="2" t="s">
        <v>256</v>
      </c>
      <c r="CB219" s="2" t="s">
        <v>254</v>
      </c>
      <c r="CD219" s="2" t="s">
        <v>254</v>
      </c>
      <c r="CF219" s="2" t="s">
        <v>254</v>
      </c>
      <c r="CH219" s="2" t="s">
        <v>254</v>
      </c>
      <c r="CJ219" s="2" t="s">
        <v>254</v>
      </c>
      <c r="CL219" s="2" t="s">
        <v>254</v>
      </c>
      <c r="CN219" s="2" t="s">
        <v>254</v>
      </c>
      <c r="CP219" s="2" t="s">
        <v>254</v>
      </c>
      <c r="DB219" s="2" t="s">
        <v>254</v>
      </c>
      <c r="DD219" s="2" t="s">
        <v>254</v>
      </c>
      <c r="DF219" s="2" t="s">
        <v>255</v>
      </c>
      <c r="DH219" s="2" t="s">
        <v>254</v>
      </c>
      <c r="DJ219" s="2" t="s">
        <v>254</v>
      </c>
      <c r="DL219" s="2" t="s">
        <v>267</v>
      </c>
      <c r="DM219" s="2" t="s">
        <v>246</v>
      </c>
      <c r="DN219" s="2" t="s">
        <v>260</v>
      </c>
      <c r="DO219" s="2" t="s">
        <v>310</v>
      </c>
      <c r="DP219" s="2" t="s">
        <v>282</v>
      </c>
    </row>
    <row r="220" spans="1:120" s="2" customFormat="1" ht="18" customHeight="1">
      <c r="A220" s="5" t="s">
        <v>237</v>
      </c>
      <c r="B220" s="5" t="s">
        <v>363</v>
      </c>
      <c r="C220" s="5" t="s">
        <v>364</v>
      </c>
      <c r="D220" s="6" t="s">
        <v>265</v>
      </c>
      <c r="E220" s="6" t="s">
        <v>304</v>
      </c>
      <c r="F220" s="6" t="s">
        <v>242</v>
      </c>
      <c r="G220" s="6" t="s">
        <v>243</v>
      </c>
      <c r="J220" s="22"/>
      <c r="K220" s="22"/>
      <c r="L220" s="22" t="s">
        <v>258</v>
      </c>
      <c r="M220" s="22"/>
      <c r="N220" s="22" t="s">
        <v>257</v>
      </c>
      <c r="O220" s="22"/>
      <c r="P220" s="22" t="s">
        <v>256</v>
      </c>
      <c r="Q220" s="22"/>
      <c r="R220" s="22" t="s">
        <v>255</v>
      </c>
      <c r="S220" s="22"/>
      <c r="T220" s="22"/>
      <c r="U220" s="22"/>
      <c r="V220" s="22"/>
      <c r="W220" s="22"/>
      <c r="X220" s="22" t="s">
        <v>254</v>
      </c>
      <c r="Y220" s="22"/>
      <c r="AT220" s="2" t="s">
        <v>254</v>
      </c>
      <c r="AV220" s="2" t="s">
        <v>255</v>
      </c>
      <c r="AX220" s="2" t="s">
        <v>254</v>
      </c>
      <c r="AZ220" s="2" t="s">
        <v>255</v>
      </c>
      <c r="BB220" s="2" t="s">
        <v>256</v>
      </c>
      <c r="BD220" s="2" t="s">
        <v>254</v>
      </c>
      <c r="BF220" s="2" t="s">
        <v>256</v>
      </c>
      <c r="BH220" s="2" t="s">
        <v>257</v>
      </c>
      <c r="BJ220" s="2" t="s">
        <v>254</v>
      </c>
      <c r="BL220" s="2" t="s">
        <v>254</v>
      </c>
      <c r="BN220" s="2" t="s">
        <v>254</v>
      </c>
      <c r="BP220" s="2" t="s">
        <v>258</v>
      </c>
      <c r="BR220" s="2" t="s">
        <v>255</v>
      </c>
      <c r="BT220" s="2" t="s">
        <v>256</v>
      </c>
      <c r="BV220" s="2" t="s">
        <v>254</v>
      </c>
      <c r="BX220" s="2" t="s">
        <v>257</v>
      </c>
      <c r="BZ220" s="2" t="s">
        <v>257</v>
      </c>
      <c r="CB220" s="2" t="s">
        <v>254</v>
      </c>
      <c r="CD220" s="2" t="s">
        <v>257</v>
      </c>
      <c r="CF220" s="2" t="s">
        <v>258</v>
      </c>
      <c r="DB220" s="2" t="s">
        <v>255</v>
      </c>
      <c r="DD220" s="2" t="s">
        <v>254</v>
      </c>
      <c r="DH220" s="2" t="s">
        <v>254</v>
      </c>
      <c r="DJ220" s="2" t="s">
        <v>257</v>
      </c>
      <c r="DL220" s="2" t="s">
        <v>365</v>
      </c>
      <c r="DM220" s="2" t="s">
        <v>268</v>
      </c>
      <c r="DN220" s="2" t="s">
        <v>247</v>
      </c>
      <c r="DO220" s="2" t="s">
        <v>310</v>
      </c>
      <c r="DP220" s="2" t="s">
        <v>295</v>
      </c>
    </row>
    <row r="221" spans="1:120" s="2" customFormat="1" ht="18" customHeight="1">
      <c r="A221" s="3" t="s">
        <v>237</v>
      </c>
      <c r="B221" s="3" t="s">
        <v>366</v>
      </c>
      <c r="C221" s="3" t="s">
        <v>367</v>
      </c>
      <c r="D221" s="4" t="s">
        <v>265</v>
      </c>
      <c r="E221" s="4" t="s">
        <v>279</v>
      </c>
      <c r="F221" s="4" t="s">
        <v>242</v>
      </c>
      <c r="G221" s="4" t="s">
        <v>243</v>
      </c>
      <c r="J221" s="22" t="s">
        <v>257</v>
      </c>
      <c r="K221" s="22"/>
      <c r="L221" s="22" t="s">
        <v>254</v>
      </c>
      <c r="M221" s="22"/>
      <c r="N221" s="22" t="s">
        <v>258</v>
      </c>
      <c r="O221" s="22"/>
      <c r="P221" s="22"/>
      <c r="Q221" s="22"/>
      <c r="R221" s="22" t="s">
        <v>255</v>
      </c>
      <c r="S221" s="22"/>
      <c r="T221" s="22"/>
      <c r="U221" s="22"/>
      <c r="V221" s="22"/>
      <c r="W221" s="22"/>
      <c r="X221" s="22" t="s">
        <v>256</v>
      </c>
      <c r="Y221" s="22"/>
    </row>
    <row r="222" spans="1:120" s="2" customFormat="1" ht="18" customHeight="1">
      <c r="A222" s="5" t="s">
        <v>237</v>
      </c>
      <c r="B222" s="5" t="s">
        <v>368</v>
      </c>
      <c r="C222" s="5" t="s">
        <v>369</v>
      </c>
      <c r="D222" s="6" t="s">
        <v>252</v>
      </c>
      <c r="E222" s="6" t="s">
        <v>370</v>
      </c>
      <c r="F222" s="6" t="s">
        <v>242</v>
      </c>
      <c r="G222" s="6" t="s">
        <v>243</v>
      </c>
      <c r="H222" s="2" t="s">
        <v>371</v>
      </c>
      <c r="J222" s="22" t="s">
        <v>256</v>
      </c>
      <c r="K222" s="22" t="s">
        <v>372</v>
      </c>
      <c r="L222" s="22" t="s">
        <v>258</v>
      </c>
      <c r="M222" s="22" t="s">
        <v>373</v>
      </c>
      <c r="N222" s="22" t="s">
        <v>254</v>
      </c>
      <c r="O222" s="22" t="s">
        <v>374</v>
      </c>
      <c r="P222" s="22" t="s">
        <v>257</v>
      </c>
      <c r="Q222" s="22" t="s">
        <v>375</v>
      </c>
      <c r="R222" s="22" t="s">
        <v>255</v>
      </c>
      <c r="S222" s="22" t="s">
        <v>376</v>
      </c>
      <c r="T222" s="22"/>
      <c r="U222" s="22"/>
      <c r="V222" s="22"/>
      <c r="W222" s="22"/>
      <c r="X222" s="22"/>
      <c r="Y222" s="22"/>
      <c r="Z222" s="2" t="s">
        <v>257</v>
      </c>
      <c r="AA222" s="2" t="s">
        <v>377</v>
      </c>
      <c r="AB222" s="2" t="s">
        <v>254</v>
      </c>
      <c r="AC222" s="2" t="s">
        <v>378</v>
      </c>
      <c r="AD222" s="2" t="s">
        <v>257</v>
      </c>
      <c r="AF222" s="2" t="s">
        <v>258</v>
      </c>
      <c r="AG222" s="2" t="s">
        <v>379</v>
      </c>
      <c r="AH222" s="2" t="s">
        <v>258</v>
      </c>
      <c r="AI222" s="2" t="s">
        <v>380</v>
      </c>
      <c r="AJ222" s="2" t="s">
        <v>254</v>
      </c>
      <c r="AK222" s="2" t="s">
        <v>381</v>
      </c>
      <c r="AL222" s="2" t="s">
        <v>258</v>
      </c>
      <c r="AM222" s="2" t="s">
        <v>382</v>
      </c>
      <c r="AN222" s="2" t="s">
        <v>254</v>
      </c>
      <c r="AO222" s="2" t="s">
        <v>383</v>
      </c>
      <c r="AP222" s="2" t="s">
        <v>258</v>
      </c>
      <c r="AQ222" s="2" t="s">
        <v>384</v>
      </c>
      <c r="AR222" s="2" t="s">
        <v>258</v>
      </c>
      <c r="AS222" s="2" t="s">
        <v>385</v>
      </c>
      <c r="AT222" s="2" t="s">
        <v>254</v>
      </c>
      <c r="AU222" s="2" t="s">
        <v>386</v>
      </c>
      <c r="AV222" s="2" t="s">
        <v>258</v>
      </c>
      <c r="AW222" s="2" t="s">
        <v>387</v>
      </c>
      <c r="AX222" s="2" t="s">
        <v>258</v>
      </c>
      <c r="AY222" s="2" t="s">
        <v>388</v>
      </c>
      <c r="AZ222" s="2" t="s">
        <v>257</v>
      </c>
      <c r="BA222" s="2" t="s">
        <v>389</v>
      </c>
      <c r="BB222" s="2" t="s">
        <v>258</v>
      </c>
      <c r="BC222" s="2" t="s">
        <v>390</v>
      </c>
      <c r="BD222" s="2" t="s">
        <v>258</v>
      </c>
      <c r="BE222" s="2" t="s">
        <v>391</v>
      </c>
      <c r="BF222" s="2" t="s">
        <v>258</v>
      </c>
      <c r="BG222" s="2" t="s">
        <v>392</v>
      </c>
      <c r="BH222" s="2" t="s">
        <v>258</v>
      </c>
      <c r="BI222" s="2" t="s">
        <v>393</v>
      </c>
      <c r="BJ222" s="2" t="s">
        <v>258</v>
      </c>
      <c r="BK222" s="2" t="s">
        <v>394</v>
      </c>
      <c r="BL222" s="2" t="s">
        <v>258</v>
      </c>
      <c r="BM222" s="2" t="s">
        <v>395</v>
      </c>
      <c r="BN222" s="2" t="s">
        <v>254</v>
      </c>
      <c r="BO222" s="2" t="s">
        <v>396</v>
      </c>
      <c r="BP222" s="2" t="s">
        <v>258</v>
      </c>
      <c r="BQ222" s="2" t="s">
        <v>397</v>
      </c>
      <c r="BR222" s="2" t="s">
        <v>257</v>
      </c>
      <c r="BS222" s="2" t="s">
        <v>398</v>
      </c>
      <c r="BT222" s="2" t="s">
        <v>258</v>
      </c>
      <c r="BU222" s="2" t="s">
        <v>399</v>
      </c>
      <c r="BV222" s="2" t="s">
        <v>255</v>
      </c>
      <c r="BW222" s="2" t="s">
        <v>400</v>
      </c>
      <c r="BX222" s="2" t="s">
        <v>255</v>
      </c>
      <c r="BY222" s="2" t="s">
        <v>401</v>
      </c>
      <c r="BZ222" s="2" t="s">
        <v>258</v>
      </c>
      <c r="CA222" s="2" t="s">
        <v>402</v>
      </c>
      <c r="CB222" s="2" t="s">
        <v>255</v>
      </c>
      <c r="CC222" s="2" t="s">
        <v>403</v>
      </c>
      <c r="CD222" s="2" t="s">
        <v>258</v>
      </c>
      <c r="CE222" s="2" t="s">
        <v>404</v>
      </c>
      <c r="CF222" s="2" t="s">
        <v>258</v>
      </c>
      <c r="CG222" s="2" t="s">
        <v>405</v>
      </c>
      <c r="DL222" s="2" t="s">
        <v>365</v>
      </c>
      <c r="DM222" s="2" t="s">
        <v>246</v>
      </c>
      <c r="DN222" s="2" t="s">
        <v>247</v>
      </c>
      <c r="DO222" s="2" t="s">
        <v>313</v>
      </c>
      <c r="DP222" s="2" t="s">
        <v>295</v>
      </c>
    </row>
    <row r="223" spans="1:120" s="2" customFormat="1" ht="18" customHeight="1">
      <c r="A223" s="3" t="s">
        <v>237</v>
      </c>
      <c r="B223" s="3" t="s">
        <v>406</v>
      </c>
      <c r="C223" s="3" t="s">
        <v>407</v>
      </c>
      <c r="D223" s="4" t="s">
        <v>265</v>
      </c>
      <c r="E223" s="4" t="s">
        <v>408</v>
      </c>
      <c r="F223" s="4" t="s">
        <v>242</v>
      </c>
      <c r="G223" s="4" t="s">
        <v>243</v>
      </c>
      <c r="H223" s="2" t="s">
        <v>409</v>
      </c>
      <c r="J223" s="22"/>
      <c r="K223" s="22"/>
      <c r="L223" s="22"/>
      <c r="M223" s="22"/>
      <c r="N223" s="22"/>
      <c r="O223" s="22"/>
      <c r="P223" s="22"/>
      <c r="Q223" s="22"/>
      <c r="R223" s="22"/>
      <c r="S223" s="22"/>
      <c r="T223" s="22"/>
      <c r="U223" s="22"/>
      <c r="V223" s="22"/>
      <c r="W223" s="22"/>
      <c r="X223" s="22"/>
      <c r="Y223" s="22"/>
      <c r="DL223" s="2" t="s">
        <v>259</v>
      </c>
      <c r="DM223" s="2" t="s">
        <v>268</v>
      </c>
      <c r="DN223" s="2" t="s">
        <v>247</v>
      </c>
      <c r="DO223" s="2" t="s">
        <v>410</v>
      </c>
      <c r="DP223" s="2" t="s">
        <v>262</v>
      </c>
    </row>
    <row r="224" spans="1:120" s="2" customFormat="1" ht="18" customHeight="1">
      <c r="A224" s="5" t="s">
        <v>237</v>
      </c>
      <c r="B224" s="5" t="s">
        <v>411</v>
      </c>
      <c r="C224" s="5" t="s">
        <v>412</v>
      </c>
      <c r="D224" s="6" t="s">
        <v>352</v>
      </c>
      <c r="E224" s="6" t="s">
        <v>413</v>
      </c>
      <c r="F224" s="6" t="s">
        <v>242</v>
      </c>
      <c r="G224" s="6" t="s">
        <v>243</v>
      </c>
      <c r="J224" s="22" t="s">
        <v>254</v>
      </c>
      <c r="K224" s="22"/>
      <c r="L224" s="22" t="s">
        <v>255</v>
      </c>
      <c r="M224" s="22"/>
      <c r="N224" s="22"/>
      <c r="O224" s="22"/>
      <c r="P224" s="22" t="s">
        <v>256</v>
      </c>
      <c r="Q224" s="22"/>
      <c r="R224" s="22"/>
      <c r="S224" s="22"/>
      <c r="T224" s="22" t="s">
        <v>258</v>
      </c>
      <c r="U224" s="22"/>
      <c r="V224" s="22"/>
      <c r="W224" s="22"/>
      <c r="X224" s="22" t="s">
        <v>257</v>
      </c>
      <c r="Y224" s="22"/>
      <c r="Z224" s="2" t="s">
        <v>257</v>
      </c>
      <c r="AB224" s="2" t="s">
        <v>256</v>
      </c>
      <c r="AD224" s="2" t="s">
        <v>254</v>
      </c>
      <c r="AF224" s="2" t="s">
        <v>258</v>
      </c>
      <c r="AH224" s="2" t="s">
        <v>255</v>
      </c>
      <c r="AJ224" s="2" t="s">
        <v>254</v>
      </c>
      <c r="AL224" s="2" t="s">
        <v>255</v>
      </c>
      <c r="AN224" s="2" t="s">
        <v>254</v>
      </c>
      <c r="AP224" s="2" t="s">
        <v>256</v>
      </c>
      <c r="AR224" s="2" t="s">
        <v>254</v>
      </c>
      <c r="AT224" s="2" t="s">
        <v>254</v>
      </c>
      <c r="AV224" s="2" t="s">
        <v>257</v>
      </c>
      <c r="AX224" s="2" t="s">
        <v>256</v>
      </c>
      <c r="AZ224" s="2" t="s">
        <v>254</v>
      </c>
      <c r="BB224" s="2" t="s">
        <v>254</v>
      </c>
      <c r="BN224" s="2" t="s">
        <v>254</v>
      </c>
      <c r="BP224" s="2" t="s">
        <v>257</v>
      </c>
      <c r="BR224" s="2" t="s">
        <v>256</v>
      </c>
      <c r="BT224" s="2" t="s">
        <v>255</v>
      </c>
      <c r="BV224" s="2" t="s">
        <v>254</v>
      </c>
      <c r="CH224" s="2" t="s">
        <v>254</v>
      </c>
      <c r="CJ224" s="2" t="s">
        <v>254</v>
      </c>
      <c r="CL224" s="2" t="s">
        <v>254</v>
      </c>
      <c r="CN224" s="2" t="s">
        <v>255</v>
      </c>
      <c r="CP224" s="2" t="s">
        <v>254</v>
      </c>
      <c r="DB224" s="2" t="s">
        <v>254</v>
      </c>
      <c r="DD224" s="2" t="s">
        <v>254</v>
      </c>
      <c r="DF224" s="2" t="s">
        <v>254</v>
      </c>
      <c r="DH224" s="2" t="s">
        <v>254</v>
      </c>
      <c r="DJ224" s="2" t="s">
        <v>254</v>
      </c>
      <c r="DL224" s="2" t="s">
        <v>289</v>
      </c>
      <c r="DM224" s="2" t="s">
        <v>246</v>
      </c>
      <c r="DN224" s="2" t="s">
        <v>247</v>
      </c>
      <c r="DO224" s="2" t="s">
        <v>310</v>
      </c>
      <c r="DP224" s="2" t="s">
        <v>282</v>
      </c>
    </row>
    <row r="225" spans="1:120" s="2" customFormat="1" ht="18" customHeight="1">
      <c r="A225" s="3" t="s">
        <v>237</v>
      </c>
      <c r="B225" s="3" t="s">
        <v>414</v>
      </c>
      <c r="C225" s="3" t="s">
        <v>415</v>
      </c>
      <c r="D225" s="4" t="s">
        <v>252</v>
      </c>
      <c r="E225" s="4" t="s">
        <v>416</v>
      </c>
      <c r="F225" s="4" t="s">
        <v>242</v>
      </c>
      <c r="G225" s="4" t="s">
        <v>243</v>
      </c>
      <c r="H225" s="2" t="s">
        <v>417</v>
      </c>
      <c r="J225" s="22"/>
      <c r="K225" s="22"/>
      <c r="L225" s="22" t="s">
        <v>258</v>
      </c>
      <c r="M225" s="22"/>
      <c r="N225" s="22"/>
      <c r="O225" s="22"/>
      <c r="P225" s="22" t="s">
        <v>257</v>
      </c>
      <c r="Q225" s="22"/>
      <c r="R225" s="22"/>
      <c r="S225" s="22"/>
      <c r="T225" s="22" t="s">
        <v>256</v>
      </c>
      <c r="U225" s="22"/>
      <c r="V225" s="22" t="s">
        <v>255</v>
      </c>
      <c r="W225" s="22"/>
      <c r="X225" s="22" t="s">
        <v>254</v>
      </c>
      <c r="Y225" s="22"/>
      <c r="Z225" s="2" t="s">
        <v>257</v>
      </c>
      <c r="AB225" s="2" t="s">
        <v>258</v>
      </c>
      <c r="AD225" s="2" t="s">
        <v>257</v>
      </c>
      <c r="AF225" s="2" t="s">
        <v>256</v>
      </c>
      <c r="AH225" s="2" t="s">
        <v>254</v>
      </c>
      <c r="AT225" s="2" t="s">
        <v>254</v>
      </c>
      <c r="AV225" s="2" t="s">
        <v>258</v>
      </c>
      <c r="AX225" s="2" t="s">
        <v>257</v>
      </c>
      <c r="AZ225" s="2" t="s">
        <v>256</v>
      </c>
      <c r="BB225" s="2" t="s">
        <v>255</v>
      </c>
      <c r="BN225" s="2" t="s">
        <v>257</v>
      </c>
      <c r="BP225" s="2" t="s">
        <v>258</v>
      </c>
      <c r="BR225" s="2" t="s">
        <v>256</v>
      </c>
      <c r="BT225" s="2" t="s">
        <v>255</v>
      </c>
      <c r="BV225" s="2" t="s">
        <v>254</v>
      </c>
      <c r="CH225" s="2" t="s">
        <v>254</v>
      </c>
      <c r="CJ225" s="2" t="s">
        <v>255</v>
      </c>
      <c r="CL225" s="2" t="s">
        <v>256</v>
      </c>
      <c r="CN225" s="2" t="s">
        <v>258</v>
      </c>
      <c r="CP225" s="2" t="s">
        <v>257</v>
      </c>
      <c r="CR225" s="2" t="s">
        <v>258</v>
      </c>
      <c r="CT225" s="2" t="s">
        <v>257</v>
      </c>
      <c r="CV225" s="2" t="s">
        <v>255</v>
      </c>
      <c r="CX225" s="2" t="s">
        <v>254</v>
      </c>
      <c r="CZ225" s="2" t="s">
        <v>256</v>
      </c>
      <c r="DB225" s="2" t="s">
        <v>256</v>
      </c>
      <c r="DD225" s="2" t="s">
        <v>257</v>
      </c>
      <c r="DF225" s="2" t="s">
        <v>258</v>
      </c>
      <c r="DH225" s="2" t="s">
        <v>254</v>
      </c>
      <c r="DJ225" s="2" t="s">
        <v>255</v>
      </c>
      <c r="DL225" s="2" t="s">
        <v>332</v>
      </c>
      <c r="DM225" s="2" t="s">
        <v>246</v>
      </c>
      <c r="DN225" s="2" t="s">
        <v>247</v>
      </c>
      <c r="DO225" s="2" t="s">
        <v>270</v>
      </c>
      <c r="DP225" s="2" t="s">
        <v>262</v>
      </c>
    </row>
    <row r="226" spans="1:120" s="2" customFormat="1" ht="18" customHeight="1">
      <c r="A226" s="5" t="s">
        <v>237</v>
      </c>
      <c r="B226" s="5" t="s">
        <v>418</v>
      </c>
      <c r="C226" s="5" t="s">
        <v>419</v>
      </c>
      <c r="D226" s="6" t="s">
        <v>252</v>
      </c>
      <c r="E226" s="6" t="s">
        <v>324</v>
      </c>
      <c r="F226" s="6" t="s">
        <v>242</v>
      </c>
      <c r="G226" s="6" t="s">
        <v>243</v>
      </c>
      <c r="J226" s="22"/>
      <c r="K226" s="22"/>
      <c r="L226" s="22"/>
      <c r="M226" s="22"/>
      <c r="N226" s="22"/>
      <c r="O226" s="22"/>
      <c r="P226" s="22" t="s">
        <v>258</v>
      </c>
      <c r="Q226" s="22"/>
      <c r="R226" s="22"/>
      <c r="S226" s="22"/>
      <c r="T226" s="22"/>
      <c r="U226" s="22"/>
      <c r="V226" s="22"/>
      <c r="W226" s="22"/>
      <c r="X226" s="22"/>
      <c r="Y226" s="22"/>
    </row>
    <row r="227" spans="1:120" s="2" customFormat="1" ht="18" customHeight="1">
      <c r="A227" s="3" t="s">
        <v>237</v>
      </c>
      <c r="B227" s="3" t="s">
        <v>420</v>
      </c>
      <c r="C227" s="3" t="s">
        <v>421</v>
      </c>
      <c r="D227" s="4" t="s">
        <v>298</v>
      </c>
      <c r="E227" s="4" t="s">
        <v>422</v>
      </c>
      <c r="F227" s="4" t="s">
        <v>242</v>
      </c>
      <c r="G227" s="4" t="s">
        <v>243</v>
      </c>
      <c r="J227" s="22" t="s">
        <v>257</v>
      </c>
      <c r="K227" s="22"/>
      <c r="L227" s="22" t="s">
        <v>256</v>
      </c>
      <c r="M227" s="22"/>
      <c r="N227" s="22" t="s">
        <v>255</v>
      </c>
      <c r="O227" s="22"/>
      <c r="P227" s="22" t="s">
        <v>254</v>
      </c>
      <c r="Q227" s="22"/>
      <c r="R227" s="22"/>
      <c r="S227" s="22"/>
      <c r="T227" s="22"/>
      <c r="U227" s="22"/>
      <c r="V227" s="22"/>
      <c r="W227" s="22"/>
      <c r="X227" s="22" t="s">
        <v>258</v>
      </c>
      <c r="Y227" s="22"/>
      <c r="Z227" s="2" t="s">
        <v>255</v>
      </c>
      <c r="AB227" s="2" t="s">
        <v>256</v>
      </c>
      <c r="AD227" s="2" t="s">
        <v>257</v>
      </c>
      <c r="AF227" s="2" t="s">
        <v>255</v>
      </c>
      <c r="AH227" s="2" t="s">
        <v>254</v>
      </c>
      <c r="DB227" s="2" t="s">
        <v>258</v>
      </c>
      <c r="DD227" s="2" t="s">
        <v>256</v>
      </c>
      <c r="DF227" s="2" t="s">
        <v>255</v>
      </c>
      <c r="DH227" s="2" t="s">
        <v>254</v>
      </c>
      <c r="DJ227" s="2" t="s">
        <v>257</v>
      </c>
      <c r="DL227" s="2" t="s">
        <v>289</v>
      </c>
      <c r="DM227" s="2" t="s">
        <v>268</v>
      </c>
      <c r="DN227" s="2" t="s">
        <v>247</v>
      </c>
      <c r="DO227" s="2" t="s">
        <v>423</v>
      </c>
      <c r="DP227" s="2" t="s">
        <v>295</v>
      </c>
    </row>
    <row r="228" spans="1:120" s="2" customFormat="1" ht="18" customHeight="1">
      <c r="A228" s="5" t="s">
        <v>237</v>
      </c>
      <c r="B228" s="5" t="s">
        <v>424</v>
      </c>
      <c r="C228" s="5" t="s">
        <v>425</v>
      </c>
      <c r="D228" s="6" t="s">
        <v>265</v>
      </c>
      <c r="E228" s="6" t="s">
        <v>426</v>
      </c>
      <c r="F228" s="6" t="s">
        <v>242</v>
      </c>
      <c r="G228" s="6" t="s">
        <v>243</v>
      </c>
      <c r="J228" s="22"/>
      <c r="K228" s="22"/>
      <c r="L228" s="22"/>
      <c r="M228" s="22"/>
      <c r="N228" s="22"/>
      <c r="O228" s="22"/>
      <c r="P228" s="22"/>
      <c r="Q228" s="22" t="s">
        <v>427</v>
      </c>
      <c r="R228" s="22"/>
      <c r="S228" s="22"/>
      <c r="T228" s="22"/>
      <c r="U228" s="22"/>
      <c r="V228" s="22"/>
      <c r="W228" s="22"/>
      <c r="X228" s="22"/>
      <c r="Y228" s="22"/>
      <c r="Z228" s="2" t="s">
        <v>258</v>
      </c>
      <c r="AB228" s="2" t="s">
        <v>254</v>
      </c>
      <c r="AD228" s="2" t="s">
        <v>256</v>
      </c>
      <c r="AF228" s="2" t="s">
        <v>258</v>
      </c>
      <c r="AH228" s="2" t="s">
        <v>255</v>
      </c>
      <c r="DL228" s="2" t="s">
        <v>332</v>
      </c>
      <c r="DM228" s="2" t="s">
        <v>246</v>
      </c>
      <c r="DN228" s="2" t="s">
        <v>354</v>
      </c>
      <c r="DO228" s="2" t="s">
        <v>428</v>
      </c>
      <c r="DP228" s="2" t="s">
        <v>249</v>
      </c>
    </row>
    <row r="229" spans="1:120" s="2" customFormat="1" ht="18" customHeight="1">
      <c r="A229" s="3" t="s">
        <v>237</v>
      </c>
      <c r="B229" s="3" t="s">
        <v>429</v>
      </c>
      <c r="C229" s="3" t="s">
        <v>430</v>
      </c>
      <c r="D229" s="4" t="s">
        <v>431</v>
      </c>
      <c r="E229" s="4" t="s">
        <v>432</v>
      </c>
      <c r="F229" s="4" t="s">
        <v>242</v>
      </c>
      <c r="G229" s="4" t="s">
        <v>243</v>
      </c>
      <c r="J229" s="22" t="s">
        <v>258</v>
      </c>
      <c r="K229" s="22"/>
      <c r="L229" s="22"/>
      <c r="M229" s="22"/>
      <c r="N229" s="22" t="s">
        <v>254</v>
      </c>
      <c r="O229" s="22"/>
      <c r="P229" s="22" t="s">
        <v>255</v>
      </c>
      <c r="Q229" s="22"/>
      <c r="R229" s="22"/>
      <c r="S229" s="22"/>
      <c r="T229" s="22" t="s">
        <v>256</v>
      </c>
      <c r="U229" s="22"/>
      <c r="V229" s="22"/>
      <c r="W229" s="22"/>
      <c r="X229" s="22" t="s">
        <v>257</v>
      </c>
      <c r="Y229" s="22"/>
      <c r="Z229" s="2" t="s">
        <v>257</v>
      </c>
      <c r="AB229" s="2" t="s">
        <v>256</v>
      </c>
      <c r="AD229" s="2" t="s">
        <v>255</v>
      </c>
      <c r="AF229" s="2" t="s">
        <v>254</v>
      </c>
      <c r="AH229" s="2" t="s">
        <v>256</v>
      </c>
      <c r="AJ229" s="2" t="s">
        <v>256</v>
      </c>
      <c r="AL229" s="2" t="s">
        <v>256</v>
      </c>
      <c r="AN229" s="2" t="s">
        <v>255</v>
      </c>
      <c r="AP229" s="2" t="s">
        <v>255</v>
      </c>
      <c r="AR229" s="2" t="s">
        <v>255</v>
      </c>
      <c r="BD229" s="2" t="s">
        <v>255</v>
      </c>
      <c r="BF229" s="2" t="s">
        <v>255</v>
      </c>
      <c r="BH229" s="2" t="s">
        <v>256</v>
      </c>
      <c r="BJ229" s="2" t="s">
        <v>255</v>
      </c>
      <c r="BL229" s="2" t="s">
        <v>256</v>
      </c>
      <c r="BN229" s="2" t="s">
        <v>254</v>
      </c>
      <c r="BP229" s="2" t="s">
        <v>256</v>
      </c>
      <c r="BR229" s="2" t="s">
        <v>254</v>
      </c>
      <c r="BT229" s="2" t="s">
        <v>255</v>
      </c>
      <c r="BV229" s="2" t="s">
        <v>256</v>
      </c>
      <c r="CH229" s="2" t="s">
        <v>254</v>
      </c>
      <c r="CJ229" s="2" t="s">
        <v>254</v>
      </c>
      <c r="CL229" s="2" t="s">
        <v>254</v>
      </c>
      <c r="CN229" s="2" t="s">
        <v>254</v>
      </c>
      <c r="CP229" s="2" t="s">
        <v>254</v>
      </c>
      <c r="DB229" s="2" t="s">
        <v>255</v>
      </c>
      <c r="DD229" s="2" t="s">
        <v>256</v>
      </c>
      <c r="DF229" s="2" t="s">
        <v>255</v>
      </c>
      <c r="DH229" s="2" t="s">
        <v>255</v>
      </c>
      <c r="DJ229" s="2" t="s">
        <v>256</v>
      </c>
      <c r="DL229" s="2" t="s">
        <v>259</v>
      </c>
      <c r="DM229" s="2" t="s">
        <v>246</v>
      </c>
      <c r="DN229" s="2" t="s">
        <v>247</v>
      </c>
      <c r="DO229" s="2" t="s">
        <v>301</v>
      </c>
      <c r="DP229" s="2" t="s">
        <v>314</v>
      </c>
    </row>
    <row r="230" spans="1:120" s="2" customFormat="1" ht="18" customHeight="1">
      <c r="A230" s="5" t="s">
        <v>237</v>
      </c>
      <c r="B230" s="5" t="s">
        <v>433</v>
      </c>
      <c r="C230" s="5" t="s">
        <v>434</v>
      </c>
      <c r="D230" s="6" t="s">
        <v>265</v>
      </c>
      <c r="E230" s="6" t="s">
        <v>435</v>
      </c>
      <c r="F230" s="6" t="s">
        <v>242</v>
      </c>
      <c r="G230" s="6" t="s">
        <v>243</v>
      </c>
      <c r="H230" s="2" t="s">
        <v>436</v>
      </c>
      <c r="J230" s="22"/>
      <c r="K230" s="22"/>
      <c r="L230" s="22"/>
      <c r="M230" s="22"/>
      <c r="N230" s="22" t="s">
        <v>258</v>
      </c>
      <c r="O230" s="22" t="s">
        <v>437</v>
      </c>
      <c r="P230" s="22" t="s">
        <v>255</v>
      </c>
      <c r="Q230" s="22"/>
      <c r="R230" s="22"/>
      <c r="S230" s="22"/>
      <c r="T230" s="22" t="s">
        <v>256</v>
      </c>
      <c r="U230" s="22" t="s">
        <v>438</v>
      </c>
      <c r="V230" s="22" t="s">
        <v>257</v>
      </c>
      <c r="W230" s="22" t="s">
        <v>439</v>
      </c>
      <c r="X230" s="22" t="s">
        <v>254</v>
      </c>
      <c r="Y230" s="22"/>
      <c r="Z230" s="2" t="s">
        <v>256</v>
      </c>
      <c r="AB230" s="2" t="s">
        <v>256</v>
      </c>
      <c r="AD230" s="2" t="s">
        <v>254</v>
      </c>
      <c r="AF230" s="2" t="s">
        <v>257</v>
      </c>
      <c r="AH230" s="2" t="s">
        <v>256</v>
      </c>
      <c r="AI230" s="2" t="s">
        <v>440</v>
      </c>
      <c r="BD230" s="2" t="s">
        <v>254</v>
      </c>
      <c r="BE230" s="2" t="s">
        <v>441</v>
      </c>
      <c r="BF230" s="2" t="s">
        <v>256</v>
      </c>
      <c r="BH230" s="2" t="s">
        <v>254</v>
      </c>
      <c r="BI230" s="2" t="s">
        <v>442</v>
      </c>
      <c r="BJ230" s="2" t="s">
        <v>255</v>
      </c>
      <c r="BL230" s="2" t="s">
        <v>258</v>
      </c>
      <c r="BN230" s="2" t="s">
        <v>255</v>
      </c>
      <c r="BP230" s="2" t="s">
        <v>256</v>
      </c>
      <c r="BR230" s="2" t="s">
        <v>256</v>
      </c>
      <c r="BT230" s="2" t="s">
        <v>256</v>
      </c>
      <c r="BV230" s="2" t="s">
        <v>254</v>
      </c>
      <c r="CH230" s="2" t="s">
        <v>254</v>
      </c>
      <c r="CJ230" s="2" t="s">
        <v>254</v>
      </c>
      <c r="CL230" s="2" t="s">
        <v>254</v>
      </c>
      <c r="CN230" s="2" t="s">
        <v>256</v>
      </c>
      <c r="CP230" s="2" t="s">
        <v>254</v>
      </c>
      <c r="CR230" s="2" t="s">
        <v>255</v>
      </c>
      <c r="CT230" s="2" t="s">
        <v>256</v>
      </c>
      <c r="CV230" s="2" t="s">
        <v>255</v>
      </c>
      <c r="CX230" s="2" t="s">
        <v>254</v>
      </c>
      <c r="CZ230" s="2" t="s">
        <v>255</v>
      </c>
      <c r="DB230" s="2" t="s">
        <v>256</v>
      </c>
      <c r="DD230" s="2" t="s">
        <v>255</v>
      </c>
      <c r="DF230" s="2" t="s">
        <v>256</v>
      </c>
      <c r="DH230" s="2" t="s">
        <v>255</v>
      </c>
      <c r="DJ230" s="2" t="s">
        <v>256</v>
      </c>
      <c r="DL230" s="2" t="s">
        <v>443</v>
      </c>
      <c r="DM230" s="2" t="s">
        <v>246</v>
      </c>
      <c r="DN230" s="2" t="s">
        <v>269</v>
      </c>
      <c r="DO230" s="2" t="s">
        <v>444</v>
      </c>
      <c r="DP230" s="2" t="s">
        <v>355</v>
      </c>
    </row>
    <row r="231" spans="1:120" s="2" customFormat="1" ht="18" customHeight="1">
      <c r="A231" s="3" t="s">
        <v>237</v>
      </c>
      <c r="B231" s="3" t="s">
        <v>445</v>
      </c>
      <c r="C231" s="3" t="s">
        <v>446</v>
      </c>
      <c r="D231" s="4" t="s">
        <v>447</v>
      </c>
      <c r="E231" s="4" t="s">
        <v>448</v>
      </c>
      <c r="F231" s="4" t="s">
        <v>258</v>
      </c>
      <c r="G231" s="4" t="s">
        <v>243</v>
      </c>
      <c r="J231" s="22" t="s">
        <v>257</v>
      </c>
      <c r="K231" s="22"/>
      <c r="L231" s="22" t="s">
        <v>258</v>
      </c>
      <c r="M231" s="22"/>
      <c r="N231" s="22" t="s">
        <v>254</v>
      </c>
      <c r="O231" s="22"/>
      <c r="P231" s="22" t="s">
        <v>256</v>
      </c>
      <c r="Q231" s="22"/>
      <c r="R231" s="22"/>
      <c r="S231" s="22"/>
      <c r="T231" s="22" t="s">
        <v>255</v>
      </c>
      <c r="U231" s="22"/>
      <c r="V231" s="22"/>
      <c r="W231" s="22"/>
      <c r="X231" s="22"/>
      <c r="Y231" s="22"/>
    </row>
    <row r="232" spans="1:120" s="2" customFormat="1" ht="18" customHeight="1">
      <c r="A232" s="5" t="s">
        <v>237</v>
      </c>
      <c r="B232" s="5" t="s">
        <v>449</v>
      </c>
      <c r="C232" s="5" t="s">
        <v>450</v>
      </c>
      <c r="D232" s="6" t="s">
        <v>265</v>
      </c>
      <c r="E232" s="6" t="s">
        <v>451</v>
      </c>
      <c r="F232" s="6" t="s">
        <v>242</v>
      </c>
      <c r="G232" s="6" t="s">
        <v>243</v>
      </c>
      <c r="J232" s="22"/>
      <c r="K232" s="22"/>
      <c r="L232" s="22" t="s">
        <v>255</v>
      </c>
      <c r="M232" s="22"/>
      <c r="N232" s="22" t="s">
        <v>257</v>
      </c>
      <c r="O232" s="22"/>
      <c r="P232" s="22" t="s">
        <v>254</v>
      </c>
      <c r="Q232" s="22"/>
      <c r="R232" s="22"/>
      <c r="S232" s="22"/>
      <c r="T232" s="22" t="s">
        <v>256</v>
      </c>
      <c r="U232" s="22"/>
      <c r="V232" s="22"/>
      <c r="W232" s="22"/>
      <c r="X232" s="22" t="s">
        <v>258</v>
      </c>
      <c r="Y232" s="22"/>
      <c r="Z232" s="2" t="s">
        <v>254</v>
      </c>
      <c r="AB232" s="2" t="s">
        <v>254</v>
      </c>
      <c r="AD232" s="2" t="s">
        <v>254</v>
      </c>
      <c r="AF232" s="2" t="s">
        <v>257</v>
      </c>
      <c r="AH232" s="2" t="s">
        <v>257</v>
      </c>
      <c r="BD232" s="2" t="s">
        <v>255</v>
      </c>
      <c r="BF232" s="2" t="s">
        <v>255</v>
      </c>
      <c r="BH232" s="2" t="s">
        <v>257</v>
      </c>
      <c r="BJ232" s="2" t="s">
        <v>256</v>
      </c>
      <c r="BL232" s="2" t="s">
        <v>258</v>
      </c>
      <c r="DB232" s="2" t="s">
        <v>257</v>
      </c>
      <c r="DD232" s="2" t="s">
        <v>255</v>
      </c>
      <c r="DF232" s="2" t="s">
        <v>254</v>
      </c>
      <c r="DH232" s="2" t="s">
        <v>254</v>
      </c>
      <c r="DJ232" s="2" t="s">
        <v>257</v>
      </c>
      <c r="DL232" s="2" t="s">
        <v>332</v>
      </c>
      <c r="DM232" s="2" t="s">
        <v>268</v>
      </c>
      <c r="DN232" s="2" t="s">
        <v>290</v>
      </c>
      <c r="DO232" s="2" t="s">
        <v>275</v>
      </c>
      <c r="DP232" s="2" t="s">
        <v>249</v>
      </c>
    </row>
    <row r="233" spans="1:120" s="2" customFormat="1" ht="18" customHeight="1">
      <c r="A233" s="3" t="s">
        <v>237</v>
      </c>
      <c r="B233" s="3" t="s">
        <v>452</v>
      </c>
      <c r="C233" s="3" t="s">
        <v>453</v>
      </c>
      <c r="D233" s="4" t="s">
        <v>431</v>
      </c>
      <c r="E233" s="4" t="s">
        <v>454</v>
      </c>
      <c r="F233" s="4" t="s">
        <v>242</v>
      </c>
      <c r="G233" s="4" t="s">
        <v>243</v>
      </c>
      <c r="J233" s="22" t="s">
        <v>257</v>
      </c>
      <c r="K233" s="22"/>
      <c r="L233" s="22" t="s">
        <v>255</v>
      </c>
      <c r="M233" s="22"/>
      <c r="N233" s="22" t="s">
        <v>258</v>
      </c>
      <c r="O233" s="22"/>
      <c r="P233" s="22"/>
      <c r="Q233" s="22"/>
      <c r="R233" s="22"/>
      <c r="S233" s="22"/>
      <c r="T233" s="22" t="s">
        <v>256</v>
      </c>
      <c r="U233" s="22"/>
      <c r="V233" s="22" t="s">
        <v>254</v>
      </c>
      <c r="W233" s="22"/>
      <c r="X233" s="22"/>
      <c r="Y233" s="22"/>
      <c r="Z233" s="2" t="s">
        <v>257</v>
      </c>
      <c r="AB233" s="2" t="s">
        <v>254</v>
      </c>
      <c r="AC233" s="2" t="s">
        <v>455</v>
      </c>
      <c r="AD233" s="2" t="s">
        <v>255</v>
      </c>
      <c r="AF233" s="2" t="s">
        <v>256</v>
      </c>
      <c r="AH233" s="2" t="s">
        <v>258</v>
      </c>
      <c r="AJ233" s="2" t="s">
        <v>254</v>
      </c>
      <c r="AL233" s="2" t="s">
        <v>257</v>
      </c>
      <c r="AN233" s="2" t="s">
        <v>255</v>
      </c>
      <c r="AP233" s="2" t="s">
        <v>256</v>
      </c>
      <c r="AR233" s="2" t="s">
        <v>258</v>
      </c>
      <c r="BD233" s="2" t="s">
        <v>256</v>
      </c>
      <c r="BF233" s="2" t="s">
        <v>255</v>
      </c>
      <c r="BH233" s="2" t="s">
        <v>257</v>
      </c>
      <c r="BJ233" s="2" t="s">
        <v>258</v>
      </c>
      <c r="BL233" s="2" t="s">
        <v>254</v>
      </c>
      <c r="CH233" s="2" t="s">
        <v>255</v>
      </c>
      <c r="CJ233" s="2" t="s">
        <v>254</v>
      </c>
      <c r="CL233" s="2" t="s">
        <v>256</v>
      </c>
      <c r="CN233" s="2" t="s">
        <v>257</v>
      </c>
      <c r="CP233" s="2" t="s">
        <v>258</v>
      </c>
      <c r="DL233" s="2" t="s">
        <v>365</v>
      </c>
      <c r="DM233" s="2" t="s">
        <v>268</v>
      </c>
      <c r="DN233" s="2" t="s">
        <v>247</v>
      </c>
      <c r="DO233" s="2" t="s">
        <v>248</v>
      </c>
      <c r="DP233" s="2" t="s">
        <v>355</v>
      </c>
    </row>
    <row r="234" spans="1:120" s="2" customFormat="1" ht="18" customHeight="1">
      <c r="A234" s="5" t="s">
        <v>237</v>
      </c>
      <c r="B234" s="5" t="s">
        <v>456</v>
      </c>
      <c r="C234" s="5" t="s">
        <v>457</v>
      </c>
      <c r="D234" s="6" t="s">
        <v>252</v>
      </c>
      <c r="E234" s="6" t="s">
        <v>324</v>
      </c>
      <c r="F234" s="6" t="s">
        <v>242</v>
      </c>
      <c r="G234" s="6" t="s">
        <v>243</v>
      </c>
      <c r="H234" s="2" t="s">
        <v>458</v>
      </c>
      <c r="J234" s="22"/>
      <c r="K234" s="22"/>
      <c r="L234" s="22" t="s">
        <v>255</v>
      </c>
      <c r="M234" s="22"/>
      <c r="N234" s="22"/>
      <c r="O234" s="22"/>
      <c r="P234" s="22"/>
      <c r="Q234" s="22"/>
      <c r="R234" s="22" t="s">
        <v>257</v>
      </c>
      <c r="S234" s="22"/>
      <c r="T234" s="22" t="s">
        <v>258</v>
      </c>
      <c r="U234" s="22"/>
      <c r="V234" s="22" t="s">
        <v>256</v>
      </c>
      <c r="W234" s="22"/>
      <c r="X234" s="22" t="s">
        <v>254</v>
      </c>
      <c r="Y234" s="22"/>
      <c r="Z234" s="2" t="s">
        <v>256</v>
      </c>
      <c r="AB234" s="2" t="s">
        <v>256</v>
      </c>
      <c r="AD234" s="2" t="s">
        <v>254</v>
      </c>
      <c r="AF234" s="2" t="s">
        <v>256</v>
      </c>
      <c r="AH234" s="2" t="s">
        <v>255</v>
      </c>
      <c r="AT234" s="2" t="s">
        <v>256</v>
      </c>
      <c r="AV234" s="2" t="s">
        <v>256</v>
      </c>
      <c r="AX234" s="2" t="s">
        <v>256</v>
      </c>
      <c r="AZ234" s="2" t="s">
        <v>256</v>
      </c>
      <c r="BB234" s="2" t="s">
        <v>257</v>
      </c>
      <c r="BX234" s="2" t="s">
        <v>255</v>
      </c>
      <c r="BZ234" s="2" t="s">
        <v>256</v>
      </c>
      <c r="CB234" s="2" t="s">
        <v>255</v>
      </c>
      <c r="CD234" s="2" t="s">
        <v>255</v>
      </c>
      <c r="CF234" s="2" t="s">
        <v>256</v>
      </c>
      <c r="CH234" s="2" t="s">
        <v>255</v>
      </c>
      <c r="CJ234" s="2" t="s">
        <v>255</v>
      </c>
      <c r="CL234" s="2" t="s">
        <v>254</v>
      </c>
      <c r="CM234" s="2" t="s">
        <v>459</v>
      </c>
      <c r="CN234" s="2" t="s">
        <v>255</v>
      </c>
      <c r="CP234" s="2" t="s">
        <v>255</v>
      </c>
      <c r="CQ234" s="2" t="s">
        <v>460</v>
      </c>
      <c r="CR234" s="2" t="s">
        <v>255</v>
      </c>
      <c r="CT234" s="2" t="s">
        <v>255</v>
      </c>
      <c r="CV234" s="2" t="s">
        <v>255</v>
      </c>
      <c r="CX234" s="2" t="s">
        <v>256</v>
      </c>
      <c r="CZ234" s="2" t="s">
        <v>255</v>
      </c>
      <c r="DB234" s="2" t="s">
        <v>256</v>
      </c>
      <c r="DD234" s="2" t="s">
        <v>256</v>
      </c>
      <c r="DF234" s="2" t="s">
        <v>255</v>
      </c>
      <c r="DH234" s="2" t="s">
        <v>256</v>
      </c>
      <c r="DJ234" s="2" t="s">
        <v>255</v>
      </c>
      <c r="DL234" s="2" t="s">
        <v>332</v>
      </c>
      <c r="DM234" s="2" t="s">
        <v>268</v>
      </c>
      <c r="DN234" s="2" t="s">
        <v>247</v>
      </c>
      <c r="DO234" s="2" t="s">
        <v>313</v>
      </c>
      <c r="DP234" s="2" t="s">
        <v>262</v>
      </c>
    </row>
    <row r="235" spans="1:120" s="2" customFormat="1" ht="18" customHeight="1">
      <c r="A235" s="3" t="s">
        <v>237</v>
      </c>
      <c r="B235" s="3" t="s">
        <v>461</v>
      </c>
      <c r="C235" s="3" t="s">
        <v>462</v>
      </c>
      <c r="D235" s="4" t="s">
        <v>252</v>
      </c>
      <c r="E235" s="4" t="s">
        <v>463</v>
      </c>
      <c r="F235" s="4" t="s">
        <v>242</v>
      </c>
      <c r="G235" s="4" t="s">
        <v>243</v>
      </c>
      <c r="H235" s="2" t="s">
        <v>464</v>
      </c>
      <c r="J235" s="22" t="s">
        <v>257</v>
      </c>
      <c r="K235" s="22"/>
      <c r="L235" s="22"/>
      <c r="M235" s="22"/>
      <c r="N235" s="22" t="s">
        <v>258</v>
      </c>
      <c r="O235" s="22"/>
      <c r="P235" s="22" t="s">
        <v>255</v>
      </c>
      <c r="Q235" s="22"/>
      <c r="R235" s="22" t="s">
        <v>254</v>
      </c>
      <c r="S235" s="22"/>
      <c r="T235" s="22" t="s">
        <v>256</v>
      </c>
      <c r="U235" s="22"/>
      <c r="V235" s="22"/>
      <c r="W235" s="22"/>
      <c r="X235" s="22"/>
      <c r="Y235" s="22"/>
      <c r="Z235" s="2" t="s">
        <v>256</v>
      </c>
      <c r="AB235" s="2" t="s">
        <v>256</v>
      </c>
      <c r="AD235" s="2" t="s">
        <v>255</v>
      </c>
      <c r="AF235" s="2" t="s">
        <v>256</v>
      </c>
      <c r="AH235" s="2" t="s">
        <v>255</v>
      </c>
      <c r="AJ235" s="2" t="s">
        <v>257</v>
      </c>
      <c r="BD235" s="2" t="s">
        <v>256</v>
      </c>
      <c r="BN235" s="2" t="s">
        <v>258</v>
      </c>
      <c r="BX235" s="2" t="s">
        <v>255</v>
      </c>
      <c r="CB235" s="2" t="s">
        <v>258</v>
      </c>
      <c r="CD235" s="2" t="s">
        <v>258</v>
      </c>
      <c r="CF235" s="2" t="s">
        <v>254</v>
      </c>
      <c r="CH235" s="2" t="s">
        <v>254</v>
      </c>
      <c r="DL235" s="2" t="s">
        <v>332</v>
      </c>
      <c r="DM235" s="2" t="s">
        <v>268</v>
      </c>
      <c r="DN235" s="2" t="s">
        <v>290</v>
      </c>
      <c r="DO235" s="2" t="s">
        <v>465</v>
      </c>
      <c r="DP235" s="2" t="s">
        <v>295</v>
      </c>
    </row>
    <row r="236" spans="1:120" s="2" customFormat="1" ht="18" customHeight="1">
      <c r="A236" s="5" t="s">
        <v>237</v>
      </c>
      <c r="B236" s="5" t="s">
        <v>466</v>
      </c>
      <c r="C236" s="5" t="s">
        <v>467</v>
      </c>
      <c r="D236" s="6" t="s">
        <v>265</v>
      </c>
      <c r="E236" s="6" t="s">
        <v>468</v>
      </c>
      <c r="F236" s="6" t="s">
        <v>242</v>
      </c>
      <c r="G236" s="6" t="s">
        <v>243</v>
      </c>
      <c r="J236" s="22"/>
      <c r="K236" s="22"/>
      <c r="L236" s="22" t="s">
        <v>257</v>
      </c>
      <c r="M236" s="22"/>
      <c r="N236" s="22" t="s">
        <v>258</v>
      </c>
      <c r="O236" s="22"/>
      <c r="P236" s="22" t="s">
        <v>254</v>
      </c>
      <c r="Q236" s="22"/>
      <c r="R236" s="22" t="s">
        <v>255</v>
      </c>
      <c r="S236" s="22"/>
      <c r="T236" s="22" t="s">
        <v>256</v>
      </c>
      <c r="U236" s="22"/>
      <c r="V236" s="22"/>
      <c r="W236" s="22"/>
      <c r="X236" s="22"/>
      <c r="Y236" s="22"/>
    </row>
    <row r="237" spans="1:120" s="2" customFormat="1" ht="18" customHeight="1">
      <c r="A237" s="3" t="s">
        <v>237</v>
      </c>
      <c r="B237" s="3" t="s">
        <v>469</v>
      </c>
      <c r="C237" s="3" t="s">
        <v>470</v>
      </c>
      <c r="D237" s="4" t="s">
        <v>265</v>
      </c>
      <c r="E237" s="4" t="s">
        <v>471</v>
      </c>
      <c r="F237" s="4" t="s">
        <v>242</v>
      </c>
      <c r="G237" s="4" t="s">
        <v>243</v>
      </c>
      <c r="H237" s="2" t="s">
        <v>472</v>
      </c>
      <c r="J237" s="22" t="s">
        <v>256</v>
      </c>
      <c r="K237" s="22"/>
      <c r="L237" s="22"/>
      <c r="M237" s="22"/>
      <c r="N237" s="22" t="s">
        <v>255</v>
      </c>
      <c r="O237" s="22"/>
      <c r="P237" s="22"/>
      <c r="Q237" s="22"/>
      <c r="R237" s="22"/>
      <c r="S237" s="22"/>
      <c r="T237" s="22" t="s">
        <v>258</v>
      </c>
      <c r="U237" s="22"/>
      <c r="V237" s="22" t="s">
        <v>254</v>
      </c>
      <c r="W237" s="22"/>
      <c r="X237" s="22" t="s">
        <v>257</v>
      </c>
      <c r="Y237" s="22"/>
      <c r="Z237" s="2" t="s">
        <v>255</v>
      </c>
      <c r="AB237" s="2" t="s">
        <v>254</v>
      </c>
      <c r="AD237" s="2" t="s">
        <v>255</v>
      </c>
      <c r="AF237" s="2" t="s">
        <v>256</v>
      </c>
      <c r="AH237" s="2" t="s">
        <v>256</v>
      </c>
      <c r="AJ237" s="2" t="s">
        <v>254</v>
      </c>
      <c r="AL237" s="2" t="s">
        <v>256</v>
      </c>
      <c r="AN237" s="2" t="s">
        <v>256</v>
      </c>
      <c r="AP237" s="2" t="s">
        <v>254</v>
      </c>
      <c r="AR237" s="2" t="s">
        <v>255</v>
      </c>
      <c r="BD237" s="2" t="s">
        <v>254</v>
      </c>
      <c r="BF237" s="2" t="s">
        <v>254</v>
      </c>
      <c r="BH237" s="2" t="s">
        <v>255</v>
      </c>
      <c r="BJ237" s="2" t="s">
        <v>255</v>
      </c>
      <c r="BL237" s="2" t="s">
        <v>254</v>
      </c>
      <c r="CH237" s="2" t="s">
        <v>254</v>
      </c>
      <c r="CJ237" s="2" t="s">
        <v>254</v>
      </c>
      <c r="CL237" s="2" t="s">
        <v>254</v>
      </c>
      <c r="CN237" s="2" t="s">
        <v>255</v>
      </c>
      <c r="CP237" s="2" t="s">
        <v>254</v>
      </c>
      <c r="CR237" s="2" t="s">
        <v>256</v>
      </c>
      <c r="CT237" s="2" t="s">
        <v>254</v>
      </c>
      <c r="CV237" s="2" t="s">
        <v>255</v>
      </c>
      <c r="CX237" s="2" t="s">
        <v>256</v>
      </c>
      <c r="CZ237" s="2" t="s">
        <v>254</v>
      </c>
      <c r="DB237" s="2" t="s">
        <v>254</v>
      </c>
      <c r="DD237" s="2" t="s">
        <v>255</v>
      </c>
      <c r="DF237" s="2" t="s">
        <v>254</v>
      </c>
      <c r="DH237" s="2" t="s">
        <v>254</v>
      </c>
      <c r="DJ237" s="2" t="s">
        <v>255</v>
      </c>
      <c r="DL237" s="2" t="s">
        <v>289</v>
      </c>
      <c r="DM237" s="2" t="s">
        <v>268</v>
      </c>
      <c r="DN237" s="2" t="s">
        <v>354</v>
      </c>
      <c r="DO237" s="2" t="s">
        <v>410</v>
      </c>
      <c r="DP237" s="2" t="s">
        <v>355</v>
      </c>
    </row>
    <row r="238" spans="1:120" s="2" customFormat="1" ht="18" customHeight="1">
      <c r="A238" s="5" t="s">
        <v>237</v>
      </c>
      <c r="B238" s="5" t="s">
        <v>473</v>
      </c>
      <c r="C238" s="5" t="s">
        <v>474</v>
      </c>
      <c r="D238" s="6" t="s">
        <v>265</v>
      </c>
      <c r="E238" s="6" t="s">
        <v>475</v>
      </c>
      <c r="F238" s="6" t="s">
        <v>242</v>
      </c>
      <c r="G238" s="6" t="s">
        <v>243</v>
      </c>
      <c r="J238" s="22" t="s">
        <v>258</v>
      </c>
      <c r="K238" s="22"/>
      <c r="L238" s="22"/>
      <c r="M238" s="22"/>
      <c r="N238" s="22" t="s">
        <v>255</v>
      </c>
      <c r="O238" s="22"/>
      <c r="P238" s="22"/>
      <c r="Q238" s="22"/>
      <c r="R238" s="22" t="s">
        <v>254</v>
      </c>
      <c r="S238" s="22"/>
      <c r="T238" s="22" t="s">
        <v>256</v>
      </c>
      <c r="U238" s="22"/>
      <c r="V238" s="22" t="s">
        <v>257</v>
      </c>
      <c r="W238" s="22"/>
      <c r="X238" s="22"/>
      <c r="Y238" s="22"/>
      <c r="AJ238" s="2" t="s">
        <v>254</v>
      </c>
      <c r="AL238" s="2" t="s">
        <v>256</v>
      </c>
      <c r="AN238" s="2" t="s">
        <v>256</v>
      </c>
      <c r="AP238" s="2" t="s">
        <v>256</v>
      </c>
      <c r="AR238" s="2" t="s">
        <v>256</v>
      </c>
      <c r="BD238" s="2" t="s">
        <v>255</v>
      </c>
      <c r="BF238" s="2" t="s">
        <v>254</v>
      </c>
      <c r="BH238" s="2" t="s">
        <v>255</v>
      </c>
      <c r="BJ238" s="2" t="s">
        <v>254</v>
      </c>
      <c r="BL238" s="2" t="s">
        <v>254</v>
      </c>
      <c r="BX238" s="2" t="s">
        <v>256</v>
      </c>
      <c r="BZ238" s="2" t="s">
        <v>256</v>
      </c>
      <c r="CB238" s="2" t="s">
        <v>256</v>
      </c>
      <c r="CD238" s="2" t="s">
        <v>256</v>
      </c>
      <c r="CF238" s="2" t="s">
        <v>256</v>
      </c>
      <c r="CH238" s="2" t="s">
        <v>256</v>
      </c>
      <c r="CJ238" s="2" t="s">
        <v>254</v>
      </c>
      <c r="CL238" s="2" t="s">
        <v>255</v>
      </c>
      <c r="CN238" s="2" t="s">
        <v>254</v>
      </c>
      <c r="CP238" s="2" t="s">
        <v>254</v>
      </c>
      <c r="CR238" s="2" t="s">
        <v>254</v>
      </c>
      <c r="CT238" s="2" t="s">
        <v>254</v>
      </c>
      <c r="CV238" s="2" t="s">
        <v>254</v>
      </c>
      <c r="CX238" s="2" t="s">
        <v>256</v>
      </c>
      <c r="CZ238" s="2" t="s">
        <v>254</v>
      </c>
      <c r="DL238" s="2" t="s">
        <v>259</v>
      </c>
      <c r="DM238" s="2" t="s">
        <v>246</v>
      </c>
      <c r="DN238" s="2" t="s">
        <v>290</v>
      </c>
      <c r="DO238" s="2" t="s">
        <v>410</v>
      </c>
      <c r="DP238" s="2" t="s">
        <v>249</v>
      </c>
    </row>
    <row r="239" spans="1:120" s="2" customFormat="1" ht="18" customHeight="1">
      <c r="A239" s="3" t="s">
        <v>237</v>
      </c>
      <c r="B239" s="3" t="s">
        <v>476</v>
      </c>
      <c r="C239" s="3" t="s">
        <v>477</v>
      </c>
      <c r="D239" s="4" t="s">
        <v>352</v>
      </c>
      <c r="E239" s="4" t="s">
        <v>317</v>
      </c>
      <c r="F239" s="4" t="s">
        <v>242</v>
      </c>
      <c r="G239" s="4" t="s">
        <v>243</v>
      </c>
      <c r="J239" s="22"/>
      <c r="K239" s="22"/>
      <c r="L239" s="22"/>
      <c r="M239" s="22"/>
      <c r="N239" s="22"/>
      <c r="O239" s="22"/>
      <c r="P239" s="22"/>
      <c r="Q239" s="22"/>
      <c r="R239" s="22"/>
      <c r="S239" s="22"/>
      <c r="T239" s="22"/>
      <c r="U239" s="22"/>
      <c r="V239" s="22"/>
      <c r="W239" s="22"/>
      <c r="X239" s="22" t="s">
        <v>258</v>
      </c>
      <c r="Y239" s="22"/>
    </row>
    <row r="240" spans="1:120" s="2" customFormat="1" ht="18" customHeight="1">
      <c r="A240" s="5" t="s">
        <v>237</v>
      </c>
      <c r="B240" s="5" t="s">
        <v>478</v>
      </c>
      <c r="C240" s="5" t="s">
        <v>479</v>
      </c>
      <c r="D240" s="6" t="s">
        <v>252</v>
      </c>
      <c r="E240" s="6" t="s">
        <v>324</v>
      </c>
      <c r="F240" s="6" t="s">
        <v>242</v>
      </c>
      <c r="G240" s="6" t="s">
        <v>243</v>
      </c>
      <c r="J240" s="22"/>
      <c r="K240" s="22"/>
      <c r="L240" s="22"/>
      <c r="M240" s="22"/>
      <c r="N240" s="22" t="s">
        <v>256</v>
      </c>
      <c r="O240" s="22"/>
      <c r="P240" s="22"/>
      <c r="Q240" s="22"/>
      <c r="R240" s="22"/>
      <c r="S240" s="22"/>
      <c r="T240" s="22" t="s">
        <v>258</v>
      </c>
      <c r="U240" s="22"/>
      <c r="V240" s="22" t="s">
        <v>257</v>
      </c>
      <c r="W240" s="22"/>
      <c r="X240" s="22" t="s">
        <v>255</v>
      </c>
      <c r="Y240" s="22"/>
    </row>
    <row r="241" spans="1:120" s="2" customFormat="1" ht="18" customHeight="1">
      <c r="A241" s="3" t="s">
        <v>237</v>
      </c>
      <c r="B241" s="3" t="s">
        <v>480</v>
      </c>
      <c r="C241" s="3" t="s">
        <v>481</v>
      </c>
      <c r="D241" s="4" t="s">
        <v>265</v>
      </c>
      <c r="E241" s="4" t="s">
        <v>324</v>
      </c>
      <c r="F241" s="4" t="s">
        <v>242</v>
      </c>
      <c r="G241" s="4" t="s">
        <v>243</v>
      </c>
      <c r="J241" s="22"/>
      <c r="K241" s="22"/>
      <c r="L241" s="22" t="s">
        <v>254</v>
      </c>
      <c r="M241" s="22"/>
      <c r="N241" s="22"/>
      <c r="O241" s="22"/>
      <c r="P241" s="22" t="s">
        <v>258</v>
      </c>
      <c r="Q241" s="22"/>
      <c r="R241" s="22" t="s">
        <v>256</v>
      </c>
      <c r="S241" s="22"/>
      <c r="T241" s="22" t="s">
        <v>255</v>
      </c>
      <c r="U241" s="22"/>
      <c r="V241" s="22" t="s">
        <v>257</v>
      </c>
      <c r="W241" s="22"/>
      <c r="X241" s="22"/>
      <c r="Y241" s="22"/>
      <c r="Z241" s="2" t="s">
        <v>257</v>
      </c>
      <c r="AB241" s="2" t="s">
        <v>255</v>
      </c>
      <c r="AD241" s="2" t="s">
        <v>257</v>
      </c>
      <c r="AF241" s="2" t="s">
        <v>258</v>
      </c>
      <c r="AH241" s="2" t="s">
        <v>256</v>
      </c>
      <c r="AT241" s="2" t="s">
        <v>258</v>
      </c>
      <c r="AV241" s="2" t="s">
        <v>257</v>
      </c>
      <c r="AX241" s="2" t="s">
        <v>257</v>
      </c>
      <c r="AZ241" s="2" t="s">
        <v>257</v>
      </c>
      <c r="BB241" s="2" t="s">
        <v>258</v>
      </c>
      <c r="BN241" s="2" t="s">
        <v>255</v>
      </c>
      <c r="BP241" s="2" t="s">
        <v>255</v>
      </c>
      <c r="BR241" s="2" t="s">
        <v>257</v>
      </c>
      <c r="BT241" s="2" t="s">
        <v>255</v>
      </c>
      <c r="BV241" s="2" t="s">
        <v>257</v>
      </c>
      <c r="BX241" s="2" t="s">
        <v>255</v>
      </c>
      <c r="BZ241" s="2" t="s">
        <v>257</v>
      </c>
      <c r="CB241" s="2" t="s">
        <v>257</v>
      </c>
      <c r="CD241" s="2" t="s">
        <v>254</v>
      </c>
      <c r="CF241" s="2" t="s">
        <v>256</v>
      </c>
      <c r="CH241" s="2" t="s">
        <v>256</v>
      </c>
      <c r="CJ241" s="2" t="s">
        <v>254</v>
      </c>
      <c r="CL241" s="2" t="s">
        <v>256</v>
      </c>
      <c r="CN241" s="2" t="s">
        <v>257</v>
      </c>
      <c r="CP241" s="2" t="s">
        <v>257</v>
      </c>
      <c r="CR241" s="2" t="s">
        <v>254</v>
      </c>
      <c r="CT241" s="2" t="s">
        <v>256</v>
      </c>
      <c r="CV241" s="2" t="s">
        <v>256</v>
      </c>
      <c r="CX241" s="2" t="s">
        <v>255</v>
      </c>
      <c r="CZ241" s="2" t="s">
        <v>255</v>
      </c>
      <c r="DL241" s="2" t="s">
        <v>443</v>
      </c>
      <c r="DM241" s="2" t="s">
        <v>268</v>
      </c>
      <c r="DN241" s="2" t="s">
        <v>247</v>
      </c>
      <c r="DO241" s="2" t="s">
        <v>301</v>
      </c>
      <c r="DP241" s="2" t="s">
        <v>295</v>
      </c>
    </row>
    <row r="242" spans="1:120" s="2" customFormat="1" ht="18" customHeight="1">
      <c r="A242" s="5" t="s">
        <v>237</v>
      </c>
      <c r="B242" s="5" t="s">
        <v>482</v>
      </c>
      <c r="C242" s="5" t="s">
        <v>483</v>
      </c>
      <c r="D242" s="6" t="s">
        <v>265</v>
      </c>
      <c r="E242" s="6" t="s">
        <v>484</v>
      </c>
      <c r="F242" s="6" t="s">
        <v>242</v>
      </c>
      <c r="G242" s="6" t="s">
        <v>243</v>
      </c>
      <c r="J242" s="22" t="s">
        <v>257</v>
      </c>
      <c r="K242" s="22"/>
      <c r="L242" s="22" t="s">
        <v>256</v>
      </c>
      <c r="M242" s="22"/>
      <c r="N242" s="22" t="s">
        <v>258</v>
      </c>
      <c r="O242" s="22"/>
      <c r="P242" s="22"/>
      <c r="Q242" s="22"/>
      <c r="R242" s="22" t="s">
        <v>255</v>
      </c>
      <c r="S242" s="22"/>
      <c r="T242" s="22" t="s">
        <v>254</v>
      </c>
      <c r="U242" s="22"/>
      <c r="V242" s="22"/>
      <c r="W242" s="22"/>
      <c r="X242" s="22"/>
      <c r="Y242" s="22"/>
      <c r="Z242" s="2" t="s">
        <v>257</v>
      </c>
      <c r="AB242" s="2" t="s">
        <v>258</v>
      </c>
      <c r="AD242" s="2" t="s">
        <v>256</v>
      </c>
      <c r="AF242" s="2" t="s">
        <v>254</v>
      </c>
      <c r="AH242" s="2" t="s">
        <v>255</v>
      </c>
      <c r="BD242" s="2" t="s">
        <v>254</v>
      </c>
      <c r="BF242" s="2" t="s">
        <v>256</v>
      </c>
      <c r="BH242" s="2" t="s">
        <v>257</v>
      </c>
      <c r="BJ242" s="2" t="s">
        <v>258</v>
      </c>
      <c r="BL242" s="2" t="s">
        <v>255</v>
      </c>
      <c r="DL242" s="2" t="s">
        <v>365</v>
      </c>
      <c r="DM242" s="2" t="s">
        <v>246</v>
      </c>
      <c r="DN242" s="2" t="s">
        <v>485</v>
      </c>
      <c r="DO242" s="2" t="s">
        <v>248</v>
      </c>
      <c r="DP242" s="2" t="s">
        <v>355</v>
      </c>
    </row>
    <row r="243" spans="1:120" s="2" customFormat="1" ht="18" customHeight="1">
      <c r="A243" s="3" t="s">
        <v>237</v>
      </c>
      <c r="B243" s="3" t="s">
        <v>486</v>
      </c>
      <c r="C243" s="3" t="s">
        <v>487</v>
      </c>
      <c r="D243" s="4" t="s">
        <v>340</v>
      </c>
      <c r="E243" s="4" t="s">
        <v>468</v>
      </c>
      <c r="F243" s="4" t="s">
        <v>242</v>
      </c>
      <c r="G243" s="4" t="s">
        <v>243</v>
      </c>
      <c r="H243" s="2" t="s">
        <v>488</v>
      </c>
      <c r="J243" s="22" t="s">
        <v>254</v>
      </c>
      <c r="K243" s="22"/>
      <c r="L243" s="22"/>
      <c r="M243" s="22"/>
      <c r="N243" s="22" t="s">
        <v>256</v>
      </c>
      <c r="O243" s="22"/>
      <c r="P243" s="22"/>
      <c r="Q243" s="22"/>
      <c r="R243" s="22" t="s">
        <v>258</v>
      </c>
      <c r="S243" s="22"/>
      <c r="T243" s="22" t="s">
        <v>257</v>
      </c>
      <c r="U243" s="22"/>
      <c r="V243" s="22" t="s">
        <v>255</v>
      </c>
      <c r="W243" s="22"/>
      <c r="X243" s="22"/>
      <c r="Y243" s="22"/>
      <c r="Z243" s="2" t="s">
        <v>255</v>
      </c>
      <c r="AB243" s="2" t="s">
        <v>254</v>
      </c>
      <c r="AD243" s="2" t="s">
        <v>256</v>
      </c>
      <c r="AF243" s="2" t="s">
        <v>257</v>
      </c>
      <c r="AH243" s="2" t="s">
        <v>258</v>
      </c>
      <c r="AJ243" s="2" t="s">
        <v>258</v>
      </c>
      <c r="AL243" s="2" t="s">
        <v>258</v>
      </c>
      <c r="AN243" s="2" t="s">
        <v>254</v>
      </c>
      <c r="AP243" s="2" t="s">
        <v>254</v>
      </c>
      <c r="AR243" s="2" t="s">
        <v>254</v>
      </c>
      <c r="BD243" s="2" t="s">
        <v>254</v>
      </c>
      <c r="BF243" s="2" t="s">
        <v>256</v>
      </c>
      <c r="BH243" s="2" t="s">
        <v>256</v>
      </c>
      <c r="BJ243" s="2" t="s">
        <v>258</v>
      </c>
      <c r="BL243" s="2" t="s">
        <v>258</v>
      </c>
      <c r="BX243" s="2" t="s">
        <v>254</v>
      </c>
      <c r="BZ243" s="2" t="s">
        <v>257</v>
      </c>
      <c r="CB243" s="2" t="s">
        <v>258</v>
      </c>
      <c r="CD243" s="2" t="s">
        <v>254</v>
      </c>
      <c r="CF243" s="2" t="s">
        <v>254</v>
      </c>
      <c r="CH243" s="2" t="s">
        <v>254</v>
      </c>
      <c r="CJ243" s="2" t="s">
        <v>254</v>
      </c>
      <c r="CL243" s="2" t="s">
        <v>254</v>
      </c>
      <c r="CN243" s="2" t="s">
        <v>254</v>
      </c>
      <c r="CP243" s="2" t="s">
        <v>254</v>
      </c>
      <c r="CR243" s="2" t="s">
        <v>257</v>
      </c>
      <c r="CT243" s="2" t="s">
        <v>254</v>
      </c>
      <c r="CV243" s="2" t="s">
        <v>258</v>
      </c>
      <c r="CX243" s="2" t="s">
        <v>257</v>
      </c>
      <c r="CZ243" s="2" t="s">
        <v>254</v>
      </c>
      <c r="DL243" s="2" t="s">
        <v>289</v>
      </c>
      <c r="DM243" s="2" t="s">
        <v>246</v>
      </c>
      <c r="DN243" s="2" t="s">
        <v>247</v>
      </c>
      <c r="DO243" s="2" t="s">
        <v>423</v>
      </c>
      <c r="DP243" s="2" t="s">
        <v>295</v>
      </c>
    </row>
    <row r="244" spans="1:120" s="2" customFormat="1" ht="18" customHeight="1">
      <c r="A244" s="5" t="s">
        <v>237</v>
      </c>
      <c r="B244" s="5" t="s">
        <v>489</v>
      </c>
      <c r="C244" s="5" t="s">
        <v>490</v>
      </c>
      <c r="D244" s="6" t="s">
        <v>265</v>
      </c>
      <c r="E244" s="6" t="s">
        <v>491</v>
      </c>
      <c r="F244" s="6" t="s">
        <v>242</v>
      </c>
      <c r="G244" s="6" t="s">
        <v>243</v>
      </c>
      <c r="J244" s="22" t="s">
        <v>255</v>
      </c>
      <c r="K244" s="22"/>
      <c r="L244" s="22" t="s">
        <v>257</v>
      </c>
      <c r="M244" s="22"/>
      <c r="N244" s="22"/>
      <c r="O244" s="22"/>
      <c r="P244" s="22" t="s">
        <v>256</v>
      </c>
      <c r="Q244" s="22"/>
      <c r="R244" s="22" t="s">
        <v>258</v>
      </c>
      <c r="S244" s="22"/>
      <c r="T244" s="22"/>
      <c r="U244" s="22"/>
      <c r="V244" s="22"/>
      <c r="W244" s="22"/>
      <c r="X244" s="22" t="s">
        <v>254</v>
      </c>
      <c r="Y244" s="22"/>
      <c r="Z244" s="2" t="s">
        <v>255</v>
      </c>
      <c r="AB244" s="2" t="s">
        <v>256</v>
      </c>
      <c r="AD244" s="2" t="s">
        <v>257</v>
      </c>
      <c r="AF244" s="2" t="s">
        <v>258</v>
      </c>
      <c r="AH244" s="2" t="s">
        <v>255</v>
      </c>
      <c r="AJ244" s="2" t="s">
        <v>256</v>
      </c>
      <c r="AL244" s="2" t="s">
        <v>257</v>
      </c>
      <c r="AN244" s="2" t="s">
        <v>254</v>
      </c>
      <c r="AP244" s="2" t="s">
        <v>255</v>
      </c>
      <c r="AR244" s="2" t="s">
        <v>256</v>
      </c>
      <c r="AT244" s="2" t="s">
        <v>254</v>
      </c>
      <c r="AV244" s="2" t="s">
        <v>256</v>
      </c>
      <c r="AX244" s="2" t="s">
        <v>257</v>
      </c>
      <c r="AZ244" s="2" t="s">
        <v>255</v>
      </c>
      <c r="BB244" s="2" t="s">
        <v>254</v>
      </c>
      <c r="BN244" s="2" t="s">
        <v>256</v>
      </c>
      <c r="BP244" s="2" t="s">
        <v>256</v>
      </c>
      <c r="BR244" s="2" t="s">
        <v>256</v>
      </c>
      <c r="BT244" s="2" t="s">
        <v>255</v>
      </c>
      <c r="BV244" s="2" t="s">
        <v>258</v>
      </c>
      <c r="BX244" s="2" t="s">
        <v>254</v>
      </c>
      <c r="BZ244" s="2" t="s">
        <v>254</v>
      </c>
      <c r="CB244" s="2" t="s">
        <v>256</v>
      </c>
      <c r="CD244" s="2" t="s">
        <v>258</v>
      </c>
      <c r="CF244" s="2" t="s">
        <v>256</v>
      </c>
      <c r="DB244" s="2" t="s">
        <v>256</v>
      </c>
      <c r="DD244" s="2" t="s">
        <v>256</v>
      </c>
      <c r="DF244" s="2" t="s">
        <v>254</v>
      </c>
      <c r="DH244" s="2" t="s">
        <v>254</v>
      </c>
      <c r="DJ244" s="2" t="s">
        <v>256</v>
      </c>
      <c r="DL244" s="2" t="s">
        <v>289</v>
      </c>
      <c r="DM244" s="2" t="s">
        <v>246</v>
      </c>
      <c r="DN244" s="2" t="s">
        <v>247</v>
      </c>
      <c r="DO244" s="2" t="s">
        <v>318</v>
      </c>
      <c r="DP244" s="2" t="s">
        <v>262</v>
      </c>
    </row>
    <row r="245" spans="1:120" s="2" customFormat="1" ht="18" customHeight="1">
      <c r="A245" s="3" t="s">
        <v>237</v>
      </c>
      <c r="B245" s="3" t="s">
        <v>492</v>
      </c>
      <c r="C245" s="3" t="s">
        <v>493</v>
      </c>
      <c r="D245" s="4" t="s">
        <v>265</v>
      </c>
      <c r="E245" s="4" t="s">
        <v>324</v>
      </c>
      <c r="F245" s="4" t="s">
        <v>242</v>
      </c>
      <c r="G245" s="4" t="s">
        <v>243</v>
      </c>
      <c r="J245" s="22"/>
      <c r="K245" s="22"/>
      <c r="L245" s="22"/>
      <c r="M245" s="22"/>
      <c r="N245" s="22"/>
      <c r="O245" s="22"/>
      <c r="P245" s="22"/>
      <c r="Q245" s="22"/>
      <c r="R245" s="22"/>
      <c r="S245" s="22"/>
      <c r="T245" s="22" t="s">
        <v>257</v>
      </c>
      <c r="U245" s="22"/>
      <c r="V245" s="22" t="s">
        <v>256</v>
      </c>
      <c r="W245" s="22"/>
      <c r="X245" s="22" t="s">
        <v>258</v>
      </c>
      <c r="Y245" s="22"/>
    </row>
    <row r="246" spans="1:120" s="2" customFormat="1" ht="18" customHeight="1">
      <c r="A246" s="5" t="s">
        <v>237</v>
      </c>
      <c r="B246" s="5" t="s">
        <v>494</v>
      </c>
      <c r="C246" s="5" t="s">
        <v>495</v>
      </c>
      <c r="D246" s="6" t="s">
        <v>252</v>
      </c>
      <c r="E246" s="6" t="s">
        <v>496</v>
      </c>
      <c r="F246" s="6" t="s">
        <v>242</v>
      </c>
      <c r="G246" s="6" t="s">
        <v>243</v>
      </c>
      <c r="J246" s="22"/>
      <c r="K246" s="22"/>
      <c r="L246" s="22"/>
      <c r="M246" s="22"/>
      <c r="N246" s="22"/>
      <c r="O246" s="22"/>
      <c r="P246" s="22"/>
      <c r="Q246" s="22"/>
      <c r="R246" s="22"/>
      <c r="S246" s="22" t="s">
        <v>497</v>
      </c>
      <c r="T246" s="22"/>
      <c r="U246" s="22"/>
      <c r="V246" s="22"/>
      <c r="W246" s="22"/>
      <c r="X246" s="22"/>
      <c r="Y246" s="22" t="s">
        <v>498</v>
      </c>
      <c r="AD246" s="2" t="s">
        <v>254</v>
      </c>
      <c r="AE246" s="2" t="s">
        <v>499</v>
      </c>
      <c r="DL246" s="2" t="s">
        <v>259</v>
      </c>
      <c r="DM246" s="2" t="s">
        <v>246</v>
      </c>
      <c r="DN246" s="2" t="s">
        <v>269</v>
      </c>
      <c r="DO246" s="2" t="s">
        <v>310</v>
      </c>
      <c r="DP246" s="2" t="s">
        <v>271</v>
      </c>
    </row>
    <row r="247" spans="1:120" s="2" customFormat="1" ht="18" customHeight="1">
      <c r="A247" s="3" t="s">
        <v>237</v>
      </c>
      <c r="B247" s="3" t="s">
        <v>500</v>
      </c>
      <c r="C247" s="3" t="s">
        <v>501</v>
      </c>
      <c r="D247" s="4" t="s">
        <v>502</v>
      </c>
      <c r="E247" s="4" t="s">
        <v>503</v>
      </c>
      <c r="F247" s="4" t="s">
        <v>242</v>
      </c>
      <c r="G247" s="4" t="s">
        <v>243</v>
      </c>
      <c r="H247" s="2" t="s">
        <v>504</v>
      </c>
      <c r="I247" s="2" t="s">
        <v>505</v>
      </c>
      <c r="J247" s="22" t="s">
        <v>255</v>
      </c>
      <c r="K247" s="22"/>
      <c r="L247" s="22" t="s">
        <v>254</v>
      </c>
      <c r="M247" s="22"/>
      <c r="N247" s="22"/>
      <c r="O247" s="22"/>
      <c r="P247" s="22"/>
      <c r="Q247" s="22"/>
      <c r="R247" s="22" t="s">
        <v>256</v>
      </c>
      <c r="S247" s="22"/>
      <c r="T247" s="22" t="s">
        <v>258</v>
      </c>
      <c r="U247" s="22"/>
      <c r="V247" s="22" t="s">
        <v>257</v>
      </c>
      <c r="W247" s="22"/>
      <c r="X247" s="22"/>
      <c r="Y247" s="22"/>
      <c r="AJ247" s="2" t="s">
        <v>254</v>
      </c>
      <c r="AL247" s="2" t="s">
        <v>256</v>
      </c>
      <c r="AT247" s="2" t="s">
        <v>254</v>
      </c>
      <c r="AV247" s="2" t="s">
        <v>257</v>
      </c>
      <c r="AX247" s="2" t="s">
        <v>255</v>
      </c>
      <c r="AZ247" s="2" t="s">
        <v>256</v>
      </c>
      <c r="BB247" s="2" t="s">
        <v>258</v>
      </c>
      <c r="BZ247" s="2" t="s">
        <v>254</v>
      </c>
      <c r="CB247" s="2" t="s">
        <v>256</v>
      </c>
      <c r="CD247" s="2" t="s">
        <v>257</v>
      </c>
      <c r="CF247" s="2" t="s">
        <v>254</v>
      </c>
      <c r="CR247" s="2" t="s">
        <v>258</v>
      </c>
      <c r="CT247" s="2" t="s">
        <v>255</v>
      </c>
      <c r="CV247" s="2" t="s">
        <v>258</v>
      </c>
      <c r="CX247" s="2" t="s">
        <v>255</v>
      </c>
      <c r="CZ247" s="2" t="s">
        <v>254</v>
      </c>
      <c r="DL247" s="2" t="s">
        <v>245</v>
      </c>
      <c r="DM247" s="2" t="s">
        <v>246</v>
      </c>
      <c r="DO247" s="2" t="s">
        <v>506</v>
      </c>
      <c r="DP247" s="2" t="s">
        <v>282</v>
      </c>
    </row>
    <row r="248" spans="1:120" s="2" customFormat="1" ht="18" customHeight="1">
      <c r="A248" s="5" t="s">
        <v>237</v>
      </c>
      <c r="B248" s="5" t="s">
        <v>507</v>
      </c>
      <c r="C248" s="5" t="s">
        <v>508</v>
      </c>
      <c r="D248" s="6" t="s">
        <v>265</v>
      </c>
      <c r="E248" s="6" t="s">
        <v>324</v>
      </c>
      <c r="F248" s="6" t="s">
        <v>242</v>
      </c>
      <c r="G248" s="6" t="s">
        <v>243</v>
      </c>
      <c r="J248" s="22"/>
      <c r="K248" s="22"/>
      <c r="L248" s="22"/>
      <c r="M248" s="22"/>
      <c r="N248" s="22"/>
      <c r="O248" s="22"/>
      <c r="P248" s="22"/>
      <c r="Q248" s="22"/>
      <c r="R248" s="22"/>
      <c r="S248" s="22"/>
      <c r="T248" s="22" t="s">
        <v>257</v>
      </c>
      <c r="U248" s="22"/>
      <c r="V248" s="22" t="s">
        <v>256</v>
      </c>
      <c r="W248" s="22"/>
      <c r="X248" s="22" t="s">
        <v>258</v>
      </c>
      <c r="Y248" s="22"/>
    </row>
    <row r="249" spans="1:120" s="2" customFormat="1" ht="18" customHeight="1">
      <c r="A249" s="3" t="s">
        <v>237</v>
      </c>
      <c r="B249" s="3" t="s">
        <v>509</v>
      </c>
      <c r="C249" s="3" t="s">
        <v>510</v>
      </c>
      <c r="D249" s="4" t="s">
        <v>265</v>
      </c>
      <c r="E249" s="4" t="s">
        <v>511</v>
      </c>
      <c r="F249" s="4" t="s">
        <v>242</v>
      </c>
      <c r="G249" s="4" t="s">
        <v>243</v>
      </c>
      <c r="H249" s="2" t="s">
        <v>512</v>
      </c>
      <c r="J249" s="22"/>
      <c r="K249" s="22"/>
      <c r="L249" s="22" t="s">
        <v>254</v>
      </c>
      <c r="M249" s="22"/>
      <c r="N249" s="22"/>
      <c r="O249" s="22"/>
      <c r="P249" s="22"/>
      <c r="Q249" s="22" t="s">
        <v>513</v>
      </c>
      <c r="R249" s="22" t="s">
        <v>255</v>
      </c>
      <c r="S249" s="22"/>
      <c r="T249" s="22" t="s">
        <v>257</v>
      </c>
      <c r="U249" s="22"/>
      <c r="V249" s="22" t="s">
        <v>256</v>
      </c>
      <c r="W249" s="22"/>
      <c r="X249" s="22" t="s">
        <v>258</v>
      </c>
      <c r="Y249" s="22"/>
      <c r="Z249" s="2" t="s">
        <v>258</v>
      </c>
      <c r="AA249" s="2" t="s">
        <v>514</v>
      </c>
      <c r="AB249" s="2" t="s">
        <v>258</v>
      </c>
      <c r="AC249" s="2" t="s">
        <v>515</v>
      </c>
      <c r="AD249" s="2" t="s">
        <v>255</v>
      </c>
      <c r="AE249" s="2" t="s">
        <v>516</v>
      </c>
      <c r="AF249" s="2" t="s">
        <v>258</v>
      </c>
      <c r="AG249" s="2" t="s">
        <v>517</v>
      </c>
      <c r="AH249" s="2" t="s">
        <v>257</v>
      </c>
      <c r="AI249" s="2" t="s">
        <v>518</v>
      </c>
      <c r="AT249" s="2" t="s">
        <v>254</v>
      </c>
      <c r="AV249" s="2" t="s">
        <v>257</v>
      </c>
      <c r="AX249" s="2" t="s">
        <v>257</v>
      </c>
      <c r="AZ249" s="2" t="s">
        <v>254</v>
      </c>
      <c r="BB249" s="2" t="s">
        <v>254</v>
      </c>
      <c r="BX249" s="2" t="s">
        <v>255</v>
      </c>
      <c r="BZ249" s="2" t="s">
        <v>258</v>
      </c>
      <c r="CB249" s="2" t="s">
        <v>255</v>
      </c>
      <c r="CD249" s="2" t="s">
        <v>258</v>
      </c>
      <c r="CF249" s="2" t="s">
        <v>255</v>
      </c>
      <c r="CH249" s="2" t="s">
        <v>254</v>
      </c>
      <c r="CI249" s="2" t="s">
        <v>519</v>
      </c>
      <c r="CJ249" s="2" t="s">
        <v>254</v>
      </c>
      <c r="CK249" s="2" t="s">
        <v>520</v>
      </c>
      <c r="CL249" s="2" t="s">
        <v>254</v>
      </c>
      <c r="CM249" s="2" t="s">
        <v>521</v>
      </c>
      <c r="CN249" s="2" t="s">
        <v>254</v>
      </c>
      <c r="CO249" s="2" t="s">
        <v>522</v>
      </c>
      <c r="CP249" s="2" t="s">
        <v>254</v>
      </c>
      <c r="CQ249" s="2" t="s">
        <v>523</v>
      </c>
      <c r="CR249" s="2" t="s">
        <v>258</v>
      </c>
      <c r="CT249" s="2" t="s">
        <v>255</v>
      </c>
      <c r="CV249" s="2" t="s">
        <v>258</v>
      </c>
      <c r="CX249" s="2" t="s">
        <v>254</v>
      </c>
      <c r="CZ249" s="2" t="s">
        <v>255</v>
      </c>
      <c r="DB249" s="2" t="s">
        <v>256</v>
      </c>
      <c r="DC249" s="2" t="s">
        <v>524</v>
      </c>
      <c r="DD249" s="2" t="s">
        <v>256</v>
      </c>
      <c r="DE249" s="2" t="s">
        <v>525</v>
      </c>
      <c r="DF249" s="2" t="s">
        <v>255</v>
      </c>
      <c r="DH249" s="2" t="s">
        <v>254</v>
      </c>
      <c r="DJ249" s="2" t="s">
        <v>258</v>
      </c>
      <c r="DL249" s="2" t="s">
        <v>332</v>
      </c>
      <c r="DM249" s="2" t="s">
        <v>246</v>
      </c>
      <c r="DN249" s="2" t="s">
        <v>247</v>
      </c>
      <c r="DO249" s="2" t="s">
        <v>313</v>
      </c>
      <c r="DP249" s="2" t="s">
        <v>282</v>
      </c>
    </row>
    <row r="250" spans="1:120" s="2" customFormat="1" ht="18" customHeight="1">
      <c r="A250" s="5" t="s">
        <v>237</v>
      </c>
      <c r="B250" s="5" t="s">
        <v>526</v>
      </c>
      <c r="C250" s="5" t="s">
        <v>527</v>
      </c>
      <c r="D250" s="6" t="s">
        <v>265</v>
      </c>
      <c r="E250" s="6" t="s">
        <v>528</v>
      </c>
      <c r="F250" s="6" t="s">
        <v>242</v>
      </c>
      <c r="G250" s="6" t="s">
        <v>243</v>
      </c>
      <c r="H250" s="2" t="s">
        <v>529</v>
      </c>
      <c r="J250" s="22"/>
      <c r="K250" s="22"/>
      <c r="L250" s="22" t="s">
        <v>255</v>
      </c>
      <c r="M250" s="22" t="s">
        <v>530</v>
      </c>
      <c r="N250" s="22"/>
      <c r="O250" s="22"/>
      <c r="P250" s="22" t="s">
        <v>254</v>
      </c>
      <c r="Q250" s="22" t="s">
        <v>531</v>
      </c>
      <c r="R250" s="22" t="s">
        <v>256</v>
      </c>
      <c r="S250" s="22" t="s">
        <v>532</v>
      </c>
      <c r="T250" s="22"/>
      <c r="U250" s="22"/>
      <c r="V250" s="22" t="s">
        <v>257</v>
      </c>
      <c r="W250" s="22"/>
      <c r="X250" s="22" t="s">
        <v>258</v>
      </c>
      <c r="Y250" s="22" t="s">
        <v>533</v>
      </c>
      <c r="Z250" s="2" t="s">
        <v>256</v>
      </c>
      <c r="AA250" s="2" t="s">
        <v>534</v>
      </c>
      <c r="AB250" s="2" t="s">
        <v>256</v>
      </c>
      <c r="AC250" s="2" t="s">
        <v>535</v>
      </c>
      <c r="AD250" s="2" t="s">
        <v>255</v>
      </c>
      <c r="AE250" s="2" t="s">
        <v>536</v>
      </c>
      <c r="AF250" s="2" t="s">
        <v>255</v>
      </c>
      <c r="AG250" s="2" t="s">
        <v>537</v>
      </c>
      <c r="AH250" s="2" t="s">
        <v>256</v>
      </c>
      <c r="AI250" s="2" t="s">
        <v>538</v>
      </c>
      <c r="AT250" s="2" t="s">
        <v>254</v>
      </c>
      <c r="AV250" s="2" t="s">
        <v>256</v>
      </c>
      <c r="AX250" s="2" t="s">
        <v>254</v>
      </c>
      <c r="AZ250" s="2" t="s">
        <v>256</v>
      </c>
      <c r="BB250" s="2" t="s">
        <v>254</v>
      </c>
      <c r="BN250" s="2" t="s">
        <v>255</v>
      </c>
      <c r="BP250" s="2" t="s">
        <v>258</v>
      </c>
      <c r="BR250" s="2" t="s">
        <v>255</v>
      </c>
      <c r="BT250" s="2" t="s">
        <v>258</v>
      </c>
      <c r="BV250" s="2" t="s">
        <v>256</v>
      </c>
      <c r="BX250" s="2" t="s">
        <v>256</v>
      </c>
      <c r="BZ250" s="2" t="s">
        <v>258</v>
      </c>
      <c r="CB250" s="2" t="s">
        <v>255</v>
      </c>
      <c r="CD250" s="2" t="s">
        <v>256</v>
      </c>
      <c r="CF250" s="2" t="s">
        <v>258</v>
      </c>
      <c r="CR250" s="2" t="s">
        <v>255</v>
      </c>
      <c r="CT250" s="2" t="s">
        <v>254</v>
      </c>
      <c r="CV250" s="2" t="s">
        <v>254</v>
      </c>
      <c r="CX250" s="2" t="s">
        <v>254</v>
      </c>
      <c r="CZ250" s="2" t="s">
        <v>254</v>
      </c>
      <c r="DB250" s="2" t="s">
        <v>254</v>
      </c>
      <c r="DD250" s="2" t="s">
        <v>255</v>
      </c>
      <c r="DF250" s="2" t="s">
        <v>254</v>
      </c>
      <c r="DH250" s="2" t="s">
        <v>255</v>
      </c>
      <c r="DJ250" s="2" t="s">
        <v>254</v>
      </c>
      <c r="DL250" s="2" t="s">
        <v>365</v>
      </c>
      <c r="DM250" s="2" t="s">
        <v>246</v>
      </c>
      <c r="DN250" s="2" t="s">
        <v>247</v>
      </c>
      <c r="DO250" s="2" t="s">
        <v>313</v>
      </c>
      <c r="DP250" s="2" t="s">
        <v>249</v>
      </c>
    </row>
    <row r="251" spans="1:120" s="2" customFormat="1" ht="18" customHeight="1">
      <c r="A251" s="3" t="s">
        <v>237</v>
      </c>
      <c r="B251" s="3" t="s">
        <v>539</v>
      </c>
      <c r="C251" s="3" t="s">
        <v>540</v>
      </c>
      <c r="D251" s="4" t="s">
        <v>502</v>
      </c>
      <c r="E251" s="4" t="s">
        <v>541</v>
      </c>
      <c r="F251" s="4" t="s">
        <v>242</v>
      </c>
      <c r="G251" s="4" t="s">
        <v>243</v>
      </c>
      <c r="J251" s="22" t="s">
        <v>258</v>
      </c>
      <c r="K251" s="22"/>
      <c r="L251" s="22"/>
      <c r="M251" s="22"/>
      <c r="N251" s="22" t="s">
        <v>254</v>
      </c>
      <c r="O251" s="22"/>
      <c r="P251" s="22" t="s">
        <v>257</v>
      </c>
      <c r="Q251" s="22"/>
      <c r="R251" s="22"/>
      <c r="S251" s="22"/>
      <c r="T251" s="22"/>
      <c r="U251" s="22"/>
      <c r="V251" s="22" t="s">
        <v>256</v>
      </c>
      <c r="W251" s="22"/>
      <c r="X251" s="22" t="s">
        <v>255</v>
      </c>
      <c r="Y251" s="22"/>
    </row>
    <row r="252" spans="1:120" s="2" customFormat="1" ht="18" customHeight="1">
      <c r="A252" s="5" t="s">
        <v>237</v>
      </c>
      <c r="B252" s="5" t="s">
        <v>542</v>
      </c>
      <c r="C252" s="5" t="s">
        <v>543</v>
      </c>
      <c r="D252" s="6" t="s">
        <v>265</v>
      </c>
      <c r="E252" s="6" t="s">
        <v>324</v>
      </c>
      <c r="F252" s="6" t="s">
        <v>242</v>
      </c>
      <c r="G252" s="6" t="s">
        <v>243</v>
      </c>
      <c r="J252" s="22" t="s">
        <v>256</v>
      </c>
      <c r="K252" s="22"/>
      <c r="L252" s="22"/>
      <c r="M252" s="22"/>
      <c r="N252" s="22"/>
      <c r="O252" s="22"/>
      <c r="P252" s="22"/>
      <c r="Q252" s="22"/>
      <c r="R252" s="22"/>
      <c r="S252" s="22"/>
      <c r="T252" s="22"/>
      <c r="U252" s="22"/>
      <c r="V252" s="22" t="s">
        <v>258</v>
      </c>
      <c r="W252" s="22"/>
      <c r="X252" s="22" t="s">
        <v>257</v>
      </c>
      <c r="Y252" s="22"/>
      <c r="AD252" s="2" t="s">
        <v>254</v>
      </c>
      <c r="AF252" s="2" t="s">
        <v>255</v>
      </c>
      <c r="CR252" s="2" t="s">
        <v>256</v>
      </c>
      <c r="CT252" s="2" t="s">
        <v>255</v>
      </c>
    </row>
    <row r="253" spans="1:120" s="2" customFormat="1" ht="18" customHeight="1">
      <c r="A253" s="3" t="s">
        <v>237</v>
      </c>
      <c r="B253" s="3" t="s">
        <v>544</v>
      </c>
      <c r="C253" s="3" t="s">
        <v>545</v>
      </c>
      <c r="D253" s="4" t="s">
        <v>546</v>
      </c>
      <c r="E253" s="4" t="s">
        <v>547</v>
      </c>
      <c r="F253" s="4" t="s">
        <v>258</v>
      </c>
      <c r="G253" s="4" t="s">
        <v>300</v>
      </c>
      <c r="J253" s="22"/>
      <c r="K253" s="22"/>
      <c r="L253" s="22" t="s">
        <v>254</v>
      </c>
      <c r="M253" s="22"/>
      <c r="N253" s="22" t="s">
        <v>256</v>
      </c>
      <c r="O253" s="22"/>
      <c r="P253" s="22"/>
      <c r="Q253" s="22"/>
      <c r="R253" s="22" t="s">
        <v>257</v>
      </c>
      <c r="S253" s="22"/>
      <c r="T253" s="22" t="s">
        <v>255</v>
      </c>
      <c r="U253" s="22"/>
      <c r="V253" s="22" t="s">
        <v>258</v>
      </c>
      <c r="W253" s="22"/>
      <c r="X253" s="22"/>
      <c r="Y253" s="22"/>
    </row>
    <row r="254" spans="1:120" s="2" customFormat="1" ht="18" customHeight="1">
      <c r="A254" s="5" t="s">
        <v>237</v>
      </c>
      <c r="B254" s="5" t="s">
        <v>548</v>
      </c>
      <c r="C254" s="5" t="s">
        <v>549</v>
      </c>
      <c r="D254" s="6" t="s">
        <v>546</v>
      </c>
      <c r="E254" s="6" t="s">
        <v>547</v>
      </c>
      <c r="F254" s="6" t="s">
        <v>258</v>
      </c>
      <c r="G254" s="6" t="s">
        <v>300</v>
      </c>
      <c r="J254" s="22"/>
      <c r="K254" s="22"/>
      <c r="L254" s="22"/>
      <c r="M254" s="22"/>
      <c r="N254" s="22"/>
      <c r="O254" s="22"/>
      <c r="P254" s="22"/>
      <c r="Q254" s="22"/>
      <c r="R254" s="22" t="s">
        <v>258</v>
      </c>
      <c r="S254" s="22"/>
      <c r="T254" s="22" t="s">
        <v>257</v>
      </c>
      <c r="U254" s="22"/>
      <c r="V254" s="22"/>
      <c r="W254" s="22"/>
      <c r="X254" s="22"/>
      <c r="Y254" s="22"/>
    </row>
    <row r="255" spans="1:120" s="2" customFormat="1" ht="18" customHeight="1">
      <c r="A255" s="3" t="s">
        <v>237</v>
      </c>
      <c r="B255" s="3" t="s">
        <v>550</v>
      </c>
      <c r="C255" s="3" t="s">
        <v>551</v>
      </c>
      <c r="D255" s="4" t="s">
        <v>252</v>
      </c>
      <c r="E255" s="4" t="s">
        <v>324</v>
      </c>
      <c r="F255" s="4" t="s">
        <v>242</v>
      </c>
      <c r="G255" s="4" t="s">
        <v>243</v>
      </c>
      <c r="J255" s="22" t="s">
        <v>257</v>
      </c>
      <c r="K255" s="22"/>
      <c r="L255" s="22" t="s">
        <v>255</v>
      </c>
      <c r="M255" s="22"/>
      <c r="N255" s="22" t="s">
        <v>258</v>
      </c>
      <c r="O255" s="22"/>
      <c r="P255" s="22"/>
      <c r="Q255" s="22"/>
      <c r="R255" s="22" t="s">
        <v>256</v>
      </c>
      <c r="S255" s="22"/>
      <c r="T255" s="22"/>
      <c r="U255" s="22"/>
      <c r="V255" s="22"/>
      <c r="W255" s="22"/>
      <c r="X255" s="22" t="s">
        <v>254</v>
      </c>
      <c r="Y255" s="22"/>
    </row>
    <row r="256" spans="1:120" s="2" customFormat="1" ht="18" customHeight="1">
      <c r="A256" s="5" t="s">
        <v>237</v>
      </c>
      <c r="B256" s="5" t="s">
        <v>552</v>
      </c>
      <c r="C256" s="5" t="s">
        <v>553</v>
      </c>
      <c r="D256" s="6" t="s">
        <v>546</v>
      </c>
      <c r="E256" s="6" t="s">
        <v>554</v>
      </c>
      <c r="F256" s="6" t="s">
        <v>258</v>
      </c>
      <c r="G256" s="6" t="s">
        <v>243</v>
      </c>
      <c r="J256" s="22" t="s">
        <v>255</v>
      </c>
      <c r="K256" s="22"/>
      <c r="L256" s="22"/>
      <c r="M256" s="22"/>
      <c r="N256" s="22" t="s">
        <v>258</v>
      </c>
      <c r="O256" s="22"/>
      <c r="P256" s="22" t="s">
        <v>257</v>
      </c>
      <c r="Q256" s="22"/>
      <c r="R256" s="22" t="s">
        <v>254</v>
      </c>
      <c r="S256" s="22"/>
      <c r="T256" s="22" t="s">
        <v>256</v>
      </c>
      <c r="U256" s="22"/>
      <c r="V256" s="22"/>
      <c r="W256" s="22"/>
      <c r="X256" s="22"/>
      <c r="Y256" s="22"/>
      <c r="Z256" s="2" t="s">
        <v>255</v>
      </c>
      <c r="AB256" s="2" t="s">
        <v>255</v>
      </c>
      <c r="AD256" s="2" t="s">
        <v>254</v>
      </c>
      <c r="AF256" s="2" t="s">
        <v>255</v>
      </c>
      <c r="AH256" s="2" t="s">
        <v>256</v>
      </c>
      <c r="AJ256" s="2" t="s">
        <v>256</v>
      </c>
      <c r="AL256" s="2" t="s">
        <v>254</v>
      </c>
      <c r="AN256" s="2" t="s">
        <v>254</v>
      </c>
      <c r="AP256" s="2" t="s">
        <v>256</v>
      </c>
      <c r="AR256" s="2" t="s">
        <v>254</v>
      </c>
      <c r="BD256" s="2" t="s">
        <v>256</v>
      </c>
      <c r="BF256" s="2" t="s">
        <v>254</v>
      </c>
      <c r="BH256" s="2" t="s">
        <v>258</v>
      </c>
      <c r="BJ256" s="2" t="s">
        <v>255</v>
      </c>
      <c r="BL256" s="2" t="s">
        <v>254</v>
      </c>
      <c r="BN256" s="2" t="s">
        <v>254</v>
      </c>
      <c r="BP256" s="2" t="s">
        <v>256</v>
      </c>
      <c r="BR256" s="2" t="s">
        <v>254</v>
      </c>
      <c r="BT256" s="2" t="s">
        <v>254</v>
      </c>
      <c r="BV256" s="2" t="s">
        <v>254</v>
      </c>
      <c r="BX256" s="2" t="s">
        <v>254</v>
      </c>
      <c r="BZ256" s="2" t="s">
        <v>255</v>
      </c>
      <c r="CB256" s="2" t="s">
        <v>255</v>
      </c>
      <c r="CD256" s="2" t="s">
        <v>254</v>
      </c>
      <c r="CF256" s="2" t="s">
        <v>256</v>
      </c>
      <c r="CH256" s="2" t="s">
        <v>254</v>
      </c>
      <c r="CJ256" s="2" t="s">
        <v>254</v>
      </c>
      <c r="CL256" s="2" t="s">
        <v>254</v>
      </c>
      <c r="CN256" s="2" t="s">
        <v>254</v>
      </c>
      <c r="CP256" s="2" t="s">
        <v>254</v>
      </c>
      <c r="DL256" s="2" t="s">
        <v>289</v>
      </c>
      <c r="DM256" s="2" t="s">
        <v>246</v>
      </c>
      <c r="DN256" s="2" t="s">
        <v>247</v>
      </c>
      <c r="DO256" s="2" t="s">
        <v>318</v>
      </c>
      <c r="DP256" s="2" t="s">
        <v>295</v>
      </c>
    </row>
    <row r="257" spans="1:120" s="2" customFormat="1" ht="18" customHeight="1">
      <c r="A257" s="3" t="s">
        <v>237</v>
      </c>
      <c r="B257" s="3" t="s">
        <v>555</v>
      </c>
      <c r="C257" s="3" t="s">
        <v>556</v>
      </c>
      <c r="D257" s="4" t="s">
        <v>352</v>
      </c>
      <c r="E257" s="4" t="s">
        <v>557</v>
      </c>
      <c r="F257" s="4" t="s">
        <v>242</v>
      </c>
      <c r="G257" s="4" t="s">
        <v>243</v>
      </c>
      <c r="J257" s="22"/>
      <c r="K257" s="22"/>
      <c r="L257" s="22" t="s">
        <v>257</v>
      </c>
      <c r="M257" s="22"/>
      <c r="N257" s="22" t="s">
        <v>256</v>
      </c>
      <c r="O257" s="22"/>
      <c r="P257" s="22"/>
      <c r="Q257" s="22"/>
      <c r="R257" s="22" t="s">
        <v>255</v>
      </c>
      <c r="S257" s="22"/>
      <c r="T257" s="22"/>
      <c r="U257" s="22"/>
      <c r="V257" s="22" t="s">
        <v>254</v>
      </c>
      <c r="W257" s="22"/>
      <c r="X257" s="22" t="s">
        <v>258</v>
      </c>
      <c r="Y257" s="22"/>
      <c r="Z257" s="2" t="s">
        <v>254</v>
      </c>
      <c r="AB257" s="2" t="s">
        <v>255</v>
      </c>
      <c r="AD257" s="2" t="s">
        <v>256</v>
      </c>
      <c r="AF257" s="2" t="s">
        <v>257</v>
      </c>
      <c r="AH257" s="2" t="s">
        <v>254</v>
      </c>
      <c r="AT257" s="2" t="s">
        <v>254</v>
      </c>
      <c r="AV257" s="2" t="s">
        <v>254</v>
      </c>
      <c r="AX257" s="2" t="s">
        <v>254</v>
      </c>
      <c r="AZ257" s="2" t="s">
        <v>254</v>
      </c>
      <c r="BB257" s="2" t="s">
        <v>254</v>
      </c>
      <c r="BD257" s="2" t="s">
        <v>255</v>
      </c>
      <c r="BF257" s="2" t="s">
        <v>255</v>
      </c>
      <c r="BH257" s="2" t="s">
        <v>254</v>
      </c>
      <c r="BJ257" s="2" t="s">
        <v>254</v>
      </c>
      <c r="BL257" s="2" t="s">
        <v>254</v>
      </c>
      <c r="CR257" s="2" t="s">
        <v>254</v>
      </c>
      <c r="CT257" s="2" t="s">
        <v>254</v>
      </c>
      <c r="CV257" s="2" t="s">
        <v>254</v>
      </c>
      <c r="CX257" s="2" t="s">
        <v>255</v>
      </c>
      <c r="CZ257" s="2" t="s">
        <v>256</v>
      </c>
      <c r="DB257" s="2" t="s">
        <v>254</v>
      </c>
      <c r="DD257" s="2" t="s">
        <v>256</v>
      </c>
      <c r="DF257" s="2" t="s">
        <v>256</v>
      </c>
      <c r="DH257" s="2" t="s">
        <v>254</v>
      </c>
      <c r="DJ257" s="2" t="s">
        <v>255</v>
      </c>
      <c r="DL257" s="2" t="s">
        <v>259</v>
      </c>
      <c r="DM257" s="2" t="s">
        <v>268</v>
      </c>
      <c r="DN257" s="2" t="s">
        <v>247</v>
      </c>
      <c r="DO257" s="2" t="s">
        <v>270</v>
      </c>
      <c r="DP257" s="2" t="s">
        <v>295</v>
      </c>
    </row>
    <row r="258" spans="1:120" s="2" customFormat="1" ht="18" customHeight="1">
      <c r="A258" s="5" t="s">
        <v>237</v>
      </c>
      <c r="B258" s="5" t="s">
        <v>558</v>
      </c>
      <c r="C258" s="5" t="s">
        <v>559</v>
      </c>
      <c r="D258" s="6" t="s">
        <v>352</v>
      </c>
      <c r="E258" s="6" t="s">
        <v>560</v>
      </c>
      <c r="F258" s="6" t="s">
        <v>242</v>
      </c>
      <c r="G258" s="6" t="s">
        <v>243</v>
      </c>
      <c r="J258" s="22" t="s">
        <v>257</v>
      </c>
      <c r="K258" s="22"/>
      <c r="L258" s="22"/>
      <c r="M258" s="22"/>
      <c r="N258" s="22" t="s">
        <v>254</v>
      </c>
      <c r="O258" s="22"/>
      <c r="P258" s="22" t="s">
        <v>255</v>
      </c>
      <c r="Q258" s="22"/>
      <c r="R258" s="22"/>
      <c r="S258" s="22"/>
      <c r="T258" s="22" t="s">
        <v>256</v>
      </c>
      <c r="U258" s="22"/>
      <c r="V258" s="22"/>
      <c r="W258" s="22"/>
      <c r="X258" s="22" t="s">
        <v>258</v>
      </c>
      <c r="Y258" s="22"/>
      <c r="Z258" s="2" t="s">
        <v>256</v>
      </c>
      <c r="AB258" s="2" t="s">
        <v>256</v>
      </c>
      <c r="AD258" s="2" t="s">
        <v>256</v>
      </c>
      <c r="AF258" s="2" t="s">
        <v>256</v>
      </c>
      <c r="AH258" s="2" t="s">
        <v>256</v>
      </c>
    </row>
    <row r="259" spans="1:120" s="2" customFormat="1" ht="18" customHeight="1">
      <c r="A259" s="3" t="s">
        <v>237</v>
      </c>
      <c r="B259" s="3" t="s">
        <v>561</v>
      </c>
      <c r="C259" s="3" t="s">
        <v>562</v>
      </c>
      <c r="D259" s="4" t="s">
        <v>265</v>
      </c>
      <c r="E259" s="4" t="s">
        <v>563</v>
      </c>
      <c r="F259" s="4" t="s">
        <v>242</v>
      </c>
      <c r="G259" s="4" t="s">
        <v>243</v>
      </c>
      <c r="H259" s="2" t="s">
        <v>564</v>
      </c>
      <c r="I259" s="2" t="s">
        <v>565</v>
      </c>
      <c r="J259" s="22"/>
      <c r="K259" s="22"/>
      <c r="L259" s="22"/>
      <c r="M259" s="22" t="s">
        <v>566</v>
      </c>
      <c r="N259" s="22"/>
      <c r="O259" s="22" t="s">
        <v>567</v>
      </c>
      <c r="P259" s="22"/>
      <c r="Q259" s="22" t="s">
        <v>568</v>
      </c>
      <c r="R259" s="22"/>
      <c r="S259" s="22"/>
      <c r="T259" s="22"/>
      <c r="U259" s="22"/>
      <c r="V259" s="22"/>
      <c r="W259" s="22"/>
      <c r="X259" s="22"/>
      <c r="Y259" s="22"/>
      <c r="Z259" s="2" t="s">
        <v>255</v>
      </c>
      <c r="AB259" s="2" t="s">
        <v>254</v>
      </c>
      <c r="AD259" s="2" t="s">
        <v>256</v>
      </c>
      <c r="AF259" s="2" t="s">
        <v>255</v>
      </c>
      <c r="AH259" s="2" t="s">
        <v>255</v>
      </c>
      <c r="DL259" s="2" t="s">
        <v>365</v>
      </c>
      <c r="DM259" s="2" t="s">
        <v>268</v>
      </c>
      <c r="DN259" s="2" t="s">
        <v>247</v>
      </c>
      <c r="DP259" s="2" t="s">
        <v>249</v>
      </c>
    </row>
    <row r="260" spans="1:120" s="2" customFormat="1" ht="18" customHeight="1">
      <c r="A260" s="5" t="s">
        <v>237</v>
      </c>
      <c r="B260" s="5" t="s">
        <v>569</v>
      </c>
      <c r="C260" s="5" t="s">
        <v>570</v>
      </c>
      <c r="D260" s="6" t="s">
        <v>447</v>
      </c>
      <c r="E260" s="6" t="s">
        <v>571</v>
      </c>
      <c r="F260" s="6" t="s">
        <v>258</v>
      </c>
      <c r="G260" s="6" t="s">
        <v>300</v>
      </c>
      <c r="J260" s="22" t="s">
        <v>256</v>
      </c>
      <c r="K260" s="22"/>
      <c r="L260" s="22" t="s">
        <v>255</v>
      </c>
      <c r="M260" s="22"/>
      <c r="N260" s="22"/>
      <c r="O260" s="22"/>
      <c r="P260" s="22" t="s">
        <v>257</v>
      </c>
      <c r="Q260" s="22"/>
      <c r="R260" s="22" t="s">
        <v>254</v>
      </c>
      <c r="S260" s="22"/>
      <c r="T260" s="22"/>
      <c r="U260" s="22"/>
      <c r="V260" s="22"/>
      <c r="W260" s="22"/>
      <c r="X260" s="22" t="s">
        <v>258</v>
      </c>
      <c r="Y260" s="22"/>
      <c r="Z260" s="2" t="s">
        <v>255</v>
      </c>
      <c r="DB260" s="2" t="s">
        <v>256</v>
      </c>
      <c r="DD260" s="2" t="s">
        <v>256</v>
      </c>
      <c r="DF260" s="2" t="s">
        <v>254</v>
      </c>
      <c r="DH260" s="2" t="s">
        <v>255</v>
      </c>
      <c r="DJ260" s="2" t="s">
        <v>256</v>
      </c>
    </row>
    <row r="261" spans="1:120" s="2" customFormat="1" ht="18" customHeight="1">
      <c r="A261" s="3" t="s">
        <v>237</v>
      </c>
      <c r="B261" s="3" t="s">
        <v>572</v>
      </c>
      <c r="C261" s="3" t="s">
        <v>573</v>
      </c>
      <c r="D261" s="4" t="s">
        <v>265</v>
      </c>
      <c r="E261" s="4" t="s">
        <v>574</v>
      </c>
      <c r="F261" s="4" t="s">
        <v>242</v>
      </c>
      <c r="G261" s="4" t="s">
        <v>243</v>
      </c>
      <c r="H261" s="2" t="s">
        <v>575</v>
      </c>
      <c r="J261" s="22"/>
      <c r="K261" s="22"/>
      <c r="L261" s="22" t="s">
        <v>256</v>
      </c>
      <c r="M261" s="22"/>
      <c r="N261" s="22" t="s">
        <v>258</v>
      </c>
      <c r="O261" s="22"/>
      <c r="P261" s="22" t="s">
        <v>255</v>
      </c>
      <c r="Q261" s="22"/>
      <c r="R261" s="22" t="s">
        <v>257</v>
      </c>
      <c r="S261" s="22"/>
      <c r="T261" s="22"/>
      <c r="U261" s="22"/>
      <c r="V261" s="22"/>
      <c r="W261" s="22"/>
      <c r="X261" s="22" t="s">
        <v>254</v>
      </c>
      <c r="Y261" s="22"/>
      <c r="Z261" s="2" t="s">
        <v>256</v>
      </c>
      <c r="AA261" s="2" t="s">
        <v>576</v>
      </c>
      <c r="AB261" s="2" t="s">
        <v>255</v>
      </c>
      <c r="AC261" s="2" t="s">
        <v>577</v>
      </c>
      <c r="AD261" s="2" t="s">
        <v>256</v>
      </c>
      <c r="AE261" s="2" t="s">
        <v>578</v>
      </c>
      <c r="AF261" s="2" t="s">
        <v>257</v>
      </c>
      <c r="AG261" s="2" t="s">
        <v>579</v>
      </c>
      <c r="AH261" s="2" t="s">
        <v>256</v>
      </c>
      <c r="AT261" s="2" t="s">
        <v>256</v>
      </c>
      <c r="AV261" s="2" t="s">
        <v>255</v>
      </c>
      <c r="AX261" s="2" t="s">
        <v>258</v>
      </c>
      <c r="AZ261" s="2" t="s">
        <v>254</v>
      </c>
      <c r="BB261" s="2" t="s">
        <v>257</v>
      </c>
      <c r="BD261" s="2" t="s">
        <v>254</v>
      </c>
      <c r="BF261" s="2" t="s">
        <v>258</v>
      </c>
      <c r="BH261" s="2" t="s">
        <v>256</v>
      </c>
      <c r="BJ261" s="2" t="s">
        <v>257</v>
      </c>
      <c r="BL261" s="2" t="s">
        <v>255</v>
      </c>
      <c r="BN261" s="2" t="s">
        <v>256</v>
      </c>
      <c r="BP261" s="2" t="s">
        <v>258</v>
      </c>
      <c r="BR261" s="2" t="s">
        <v>255</v>
      </c>
      <c r="BT261" s="2" t="s">
        <v>257</v>
      </c>
      <c r="BV261" s="2" t="s">
        <v>254</v>
      </c>
      <c r="BX261" s="2" t="s">
        <v>255</v>
      </c>
      <c r="BZ261" s="2" t="s">
        <v>254</v>
      </c>
      <c r="CB261" s="2" t="s">
        <v>256</v>
      </c>
      <c r="CD261" s="2" t="s">
        <v>258</v>
      </c>
      <c r="CF261" s="2" t="s">
        <v>257</v>
      </c>
      <c r="DB261" s="2" t="s">
        <v>254</v>
      </c>
      <c r="DD261" s="2" t="s">
        <v>256</v>
      </c>
      <c r="DF261" s="2" t="s">
        <v>258</v>
      </c>
      <c r="DH261" s="2" t="s">
        <v>255</v>
      </c>
      <c r="DJ261" s="2" t="s">
        <v>257</v>
      </c>
      <c r="DL261" s="2" t="s">
        <v>332</v>
      </c>
      <c r="DM261" s="2" t="s">
        <v>268</v>
      </c>
      <c r="DN261" s="2" t="s">
        <v>247</v>
      </c>
      <c r="DO261" s="2" t="s">
        <v>270</v>
      </c>
      <c r="DP261" s="2" t="s">
        <v>295</v>
      </c>
    </row>
    <row r="262" spans="1:120" s="2" customFormat="1" ht="18" customHeight="1">
      <c r="A262" s="5" t="s">
        <v>237</v>
      </c>
      <c r="B262" s="5" t="s">
        <v>580</v>
      </c>
      <c r="C262" s="5" t="s">
        <v>581</v>
      </c>
      <c r="D262" s="6" t="s">
        <v>265</v>
      </c>
      <c r="E262" s="6" t="s">
        <v>582</v>
      </c>
      <c r="F262" s="6" t="s">
        <v>242</v>
      </c>
      <c r="G262" s="6" t="s">
        <v>243</v>
      </c>
      <c r="J262" s="22" t="s">
        <v>258</v>
      </c>
      <c r="K262" s="22"/>
      <c r="L262" s="22" t="s">
        <v>257</v>
      </c>
      <c r="M262" s="22"/>
      <c r="N262" s="22" t="s">
        <v>255</v>
      </c>
      <c r="O262" s="22"/>
      <c r="P262" s="22" t="s">
        <v>254</v>
      </c>
      <c r="Q262" s="22"/>
      <c r="R262" s="22"/>
      <c r="S262" s="22"/>
      <c r="T262" s="22"/>
      <c r="U262" s="22"/>
      <c r="V262" s="22" t="s">
        <v>256</v>
      </c>
      <c r="W262" s="22"/>
      <c r="X262" s="22"/>
      <c r="Y262" s="22"/>
      <c r="Z262" s="2" t="s">
        <v>255</v>
      </c>
      <c r="AB262" s="2" t="s">
        <v>254</v>
      </c>
      <c r="AD262" s="2" t="s">
        <v>258</v>
      </c>
      <c r="AF262" s="2" t="s">
        <v>258</v>
      </c>
      <c r="AH262" s="2" t="s">
        <v>258</v>
      </c>
      <c r="AJ262" s="2" t="s">
        <v>254</v>
      </c>
      <c r="AL262" s="2" t="s">
        <v>258</v>
      </c>
      <c r="AN262" s="2" t="s">
        <v>256</v>
      </c>
      <c r="AP262" s="2" t="s">
        <v>255</v>
      </c>
      <c r="AR262" s="2" t="s">
        <v>257</v>
      </c>
      <c r="DL262" s="2" t="s">
        <v>332</v>
      </c>
      <c r="DM262" s="2" t="s">
        <v>583</v>
      </c>
      <c r="DN262" s="2" t="s">
        <v>290</v>
      </c>
      <c r="DO262" s="2" t="s">
        <v>270</v>
      </c>
      <c r="DP262" s="2" t="s">
        <v>249</v>
      </c>
    </row>
    <row r="263" spans="1:120" s="2" customFormat="1" ht="18" customHeight="1">
      <c r="A263" s="3" t="s">
        <v>237</v>
      </c>
      <c r="B263" s="3" t="s">
        <v>584</v>
      </c>
      <c r="C263" s="3" t="s">
        <v>585</v>
      </c>
      <c r="D263" s="4" t="s">
        <v>586</v>
      </c>
      <c r="E263" s="4" t="s">
        <v>587</v>
      </c>
      <c r="F263" s="4" t="s">
        <v>242</v>
      </c>
      <c r="G263" s="4" t="s">
        <v>243</v>
      </c>
      <c r="H263" s="2" t="s">
        <v>588</v>
      </c>
      <c r="J263" s="22" t="s">
        <v>258</v>
      </c>
      <c r="K263" s="22"/>
      <c r="L263" s="22" t="s">
        <v>254</v>
      </c>
      <c r="M263" s="22"/>
      <c r="N263" s="22" t="s">
        <v>257</v>
      </c>
      <c r="O263" s="22"/>
      <c r="P263" s="22"/>
      <c r="Q263" s="22"/>
      <c r="R263" s="22"/>
      <c r="S263" s="22"/>
      <c r="T263" s="22" t="s">
        <v>256</v>
      </c>
      <c r="U263" s="22"/>
      <c r="V263" s="22" t="s">
        <v>255</v>
      </c>
      <c r="W263" s="22"/>
      <c r="X263" s="22"/>
      <c r="Y263" s="22"/>
      <c r="Z263" s="2" t="s">
        <v>254</v>
      </c>
      <c r="AB263" s="2" t="s">
        <v>256</v>
      </c>
      <c r="AD263" s="2" t="s">
        <v>255</v>
      </c>
      <c r="AF263" s="2" t="s">
        <v>258</v>
      </c>
      <c r="AH263" s="2" t="s">
        <v>258</v>
      </c>
      <c r="AJ263" s="2" t="s">
        <v>254</v>
      </c>
      <c r="AL263" s="2" t="s">
        <v>254</v>
      </c>
      <c r="AN263" s="2" t="s">
        <v>254</v>
      </c>
      <c r="AP263" s="2" t="s">
        <v>255</v>
      </c>
      <c r="AR263" s="2" t="s">
        <v>255</v>
      </c>
      <c r="AT263" s="2" t="s">
        <v>255</v>
      </c>
      <c r="AV263" s="2" t="s">
        <v>254</v>
      </c>
      <c r="AX263" s="2" t="s">
        <v>254</v>
      </c>
      <c r="AZ263" s="2" t="s">
        <v>254</v>
      </c>
      <c r="BB263" s="2" t="s">
        <v>254</v>
      </c>
      <c r="BD263" s="2" t="s">
        <v>254</v>
      </c>
      <c r="BF263" s="2" t="s">
        <v>254</v>
      </c>
      <c r="BH263" s="2" t="s">
        <v>255</v>
      </c>
      <c r="BJ263" s="2" t="s">
        <v>255</v>
      </c>
      <c r="BL263" s="2" t="s">
        <v>254</v>
      </c>
      <c r="CH263" s="2" t="s">
        <v>254</v>
      </c>
      <c r="CJ263" s="2" t="s">
        <v>254</v>
      </c>
      <c r="CL263" s="2" t="s">
        <v>254</v>
      </c>
      <c r="CN263" s="2" t="s">
        <v>254</v>
      </c>
      <c r="CP263" s="2" t="s">
        <v>254</v>
      </c>
      <c r="CR263" s="2" t="s">
        <v>255</v>
      </c>
      <c r="CT263" s="2" t="s">
        <v>254</v>
      </c>
      <c r="CV263" s="2" t="s">
        <v>254</v>
      </c>
      <c r="CX263" s="2" t="s">
        <v>255</v>
      </c>
      <c r="CZ263" s="2" t="s">
        <v>254</v>
      </c>
      <c r="DL263" s="2" t="s">
        <v>289</v>
      </c>
      <c r="DM263" s="2" t="s">
        <v>246</v>
      </c>
      <c r="DN263" s="2" t="s">
        <v>247</v>
      </c>
      <c r="DO263" s="2" t="s">
        <v>313</v>
      </c>
      <c r="DP263" s="2" t="s">
        <v>295</v>
      </c>
    </row>
    <row r="264" spans="1:120" s="2" customFormat="1" ht="18" customHeight="1">
      <c r="A264" s="5" t="s">
        <v>237</v>
      </c>
      <c r="B264" s="5" t="s">
        <v>589</v>
      </c>
      <c r="C264" s="5" t="s">
        <v>590</v>
      </c>
      <c r="D264" s="6" t="s">
        <v>431</v>
      </c>
      <c r="E264" s="6" t="s">
        <v>591</v>
      </c>
      <c r="F264" s="6" t="s">
        <v>242</v>
      </c>
      <c r="G264" s="6" t="s">
        <v>243</v>
      </c>
      <c r="J264" s="22" t="s">
        <v>254</v>
      </c>
      <c r="K264" s="22"/>
      <c r="L264" s="22"/>
      <c r="M264" s="22"/>
      <c r="N264" s="22"/>
      <c r="O264" s="22"/>
      <c r="P264" s="22"/>
      <c r="Q264" s="22"/>
      <c r="R264" s="22" t="s">
        <v>256</v>
      </c>
      <c r="S264" s="22"/>
      <c r="T264" s="22" t="s">
        <v>257</v>
      </c>
      <c r="U264" s="22"/>
      <c r="V264" s="22" t="s">
        <v>255</v>
      </c>
      <c r="W264" s="22"/>
      <c r="X264" s="22" t="s">
        <v>258</v>
      </c>
      <c r="Y264" s="22"/>
      <c r="Z264" s="2" t="s">
        <v>256</v>
      </c>
      <c r="AB264" s="2" t="s">
        <v>254</v>
      </c>
      <c r="AD264" s="2" t="s">
        <v>255</v>
      </c>
      <c r="AF264" s="2" t="s">
        <v>256</v>
      </c>
      <c r="AH264" s="2" t="s">
        <v>257</v>
      </c>
      <c r="AJ264" s="2" t="s">
        <v>254</v>
      </c>
      <c r="AL264" s="2" t="s">
        <v>255</v>
      </c>
      <c r="AN264" s="2" t="s">
        <v>255</v>
      </c>
      <c r="AP264" s="2" t="s">
        <v>256</v>
      </c>
      <c r="AR264" s="2" t="s">
        <v>254</v>
      </c>
      <c r="BX264" s="2" t="s">
        <v>257</v>
      </c>
      <c r="BZ264" s="2" t="s">
        <v>254</v>
      </c>
      <c r="CB264" s="2" t="s">
        <v>255</v>
      </c>
      <c r="CD264" s="2" t="s">
        <v>255</v>
      </c>
      <c r="CF264" s="2" t="s">
        <v>254</v>
      </c>
      <c r="CH264" s="2" t="s">
        <v>254</v>
      </c>
      <c r="CJ264" s="2" t="s">
        <v>254</v>
      </c>
      <c r="CL264" s="2" t="s">
        <v>254</v>
      </c>
      <c r="CN264" s="2" t="s">
        <v>255</v>
      </c>
      <c r="CP264" s="2" t="s">
        <v>255</v>
      </c>
      <c r="CR264" s="2" t="s">
        <v>255</v>
      </c>
      <c r="CT264" s="2" t="s">
        <v>257</v>
      </c>
      <c r="CV264" s="2" t="s">
        <v>256</v>
      </c>
      <c r="CX264" s="2" t="s">
        <v>254</v>
      </c>
      <c r="CZ264" s="2" t="s">
        <v>254</v>
      </c>
      <c r="DB264" s="2" t="s">
        <v>255</v>
      </c>
      <c r="DD264" s="2" t="s">
        <v>254</v>
      </c>
      <c r="DF264" s="2" t="s">
        <v>254</v>
      </c>
      <c r="DH264" s="2" t="s">
        <v>254</v>
      </c>
      <c r="DJ264" s="2" t="s">
        <v>256</v>
      </c>
      <c r="DL264" s="2" t="s">
        <v>365</v>
      </c>
      <c r="DM264" s="2" t="s">
        <v>246</v>
      </c>
      <c r="DN264" s="2" t="s">
        <v>247</v>
      </c>
      <c r="DO264" s="2" t="s">
        <v>281</v>
      </c>
      <c r="DP264" s="2" t="s">
        <v>271</v>
      </c>
    </row>
    <row r="265" spans="1:120" s="2" customFormat="1" ht="18" customHeight="1">
      <c r="A265" s="3" t="s">
        <v>237</v>
      </c>
      <c r="B265" s="3" t="s">
        <v>592</v>
      </c>
      <c r="C265" s="3" t="s">
        <v>593</v>
      </c>
      <c r="D265" s="4" t="s">
        <v>240</v>
      </c>
      <c r="E265" s="4" t="s">
        <v>594</v>
      </c>
      <c r="F265" s="4" t="s">
        <v>242</v>
      </c>
      <c r="G265" s="4" t="s">
        <v>243</v>
      </c>
      <c r="J265" s="22" t="s">
        <v>257</v>
      </c>
      <c r="K265" s="22"/>
      <c r="L265" s="22" t="s">
        <v>256</v>
      </c>
      <c r="M265" s="22"/>
      <c r="N265" s="22" t="s">
        <v>258</v>
      </c>
      <c r="O265" s="22" t="s">
        <v>595</v>
      </c>
      <c r="P265" s="22" t="s">
        <v>255</v>
      </c>
      <c r="Q265" s="22"/>
      <c r="R265" s="22" t="s">
        <v>254</v>
      </c>
      <c r="S265" s="22"/>
      <c r="T265" s="22"/>
      <c r="U265" s="22"/>
      <c r="V265" s="22"/>
      <c r="W265" s="22"/>
      <c r="X265" s="22"/>
      <c r="Y265" s="22"/>
      <c r="Z265" s="2" t="s">
        <v>257</v>
      </c>
      <c r="AB265" s="2" t="s">
        <v>254</v>
      </c>
      <c r="AD265" s="2" t="s">
        <v>257</v>
      </c>
      <c r="AF265" s="2" t="s">
        <v>255</v>
      </c>
      <c r="AH265" s="2" t="s">
        <v>255</v>
      </c>
      <c r="AJ265" s="2" t="s">
        <v>254</v>
      </c>
      <c r="AL265" s="2" t="s">
        <v>256</v>
      </c>
      <c r="AN265" s="2" t="s">
        <v>256</v>
      </c>
      <c r="AP265" s="2" t="s">
        <v>257</v>
      </c>
      <c r="AR265" s="2" t="s">
        <v>256</v>
      </c>
      <c r="AT265" s="2" t="s">
        <v>255</v>
      </c>
      <c r="AV265" s="2" t="s">
        <v>255</v>
      </c>
      <c r="AX265" s="2" t="s">
        <v>254</v>
      </c>
      <c r="AZ265" s="2" t="s">
        <v>256</v>
      </c>
      <c r="BB265" s="2" t="s">
        <v>256</v>
      </c>
      <c r="BD265" s="2" t="s">
        <v>254</v>
      </c>
      <c r="BF265" s="2" t="s">
        <v>255</v>
      </c>
      <c r="BH265" s="2" t="s">
        <v>256</v>
      </c>
      <c r="BJ265" s="2" t="s">
        <v>257</v>
      </c>
      <c r="BL265" s="2" t="s">
        <v>254</v>
      </c>
      <c r="BN265" s="2" t="s">
        <v>255</v>
      </c>
      <c r="BP265" s="2" t="s">
        <v>256</v>
      </c>
      <c r="BR265" s="2" t="s">
        <v>255</v>
      </c>
      <c r="BT265" s="2" t="s">
        <v>256</v>
      </c>
      <c r="BV265" s="2" t="s">
        <v>256</v>
      </c>
      <c r="BX265" s="2" t="s">
        <v>256</v>
      </c>
      <c r="BZ265" s="2" t="s">
        <v>255</v>
      </c>
      <c r="CB265" s="2" t="s">
        <v>256</v>
      </c>
      <c r="CD265" s="2" t="s">
        <v>256</v>
      </c>
      <c r="CF265" s="2" t="s">
        <v>256</v>
      </c>
      <c r="DL265" s="2" t="s">
        <v>259</v>
      </c>
      <c r="DM265" s="2" t="s">
        <v>246</v>
      </c>
      <c r="DN265" s="2" t="s">
        <v>269</v>
      </c>
      <c r="DO265" s="2" t="s">
        <v>275</v>
      </c>
      <c r="DP265" s="2" t="s">
        <v>295</v>
      </c>
    </row>
    <row r="266" spans="1:120" s="2" customFormat="1" ht="18" customHeight="1">
      <c r="A266" s="5" t="s">
        <v>237</v>
      </c>
      <c r="B266" s="5" t="s">
        <v>596</v>
      </c>
      <c r="C266" s="5" t="s">
        <v>597</v>
      </c>
      <c r="D266" s="6" t="s">
        <v>252</v>
      </c>
      <c r="E266" s="6" t="s">
        <v>598</v>
      </c>
      <c r="F266" s="6" t="s">
        <v>242</v>
      </c>
      <c r="G266" s="6" t="s">
        <v>243</v>
      </c>
      <c r="J266" s="22" t="s">
        <v>256</v>
      </c>
      <c r="K266" s="22"/>
      <c r="L266" s="22" t="s">
        <v>257</v>
      </c>
      <c r="M266" s="22"/>
      <c r="N266" s="22"/>
      <c r="O266" s="22"/>
      <c r="P266" s="22" t="s">
        <v>258</v>
      </c>
      <c r="Q266" s="22"/>
      <c r="R266" s="22"/>
      <c r="S266" s="22"/>
      <c r="T266" s="22"/>
      <c r="U266" s="22"/>
      <c r="V266" s="22" t="s">
        <v>254</v>
      </c>
      <c r="W266" s="22"/>
      <c r="X266" s="22" t="s">
        <v>255</v>
      </c>
      <c r="Y266" s="22"/>
      <c r="Z266" s="2" t="s">
        <v>255</v>
      </c>
      <c r="AB266" s="2" t="s">
        <v>256</v>
      </c>
      <c r="AD266" s="2" t="s">
        <v>257</v>
      </c>
      <c r="AF266" s="2" t="s">
        <v>254</v>
      </c>
      <c r="AH266" s="2" t="s">
        <v>256</v>
      </c>
      <c r="AJ266" s="2" t="s">
        <v>257</v>
      </c>
      <c r="AL266" s="2" t="s">
        <v>258</v>
      </c>
      <c r="AN266" s="2" t="s">
        <v>257</v>
      </c>
      <c r="AP266" s="2" t="s">
        <v>255</v>
      </c>
      <c r="AR266" s="2" t="s">
        <v>254</v>
      </c>
      <c r="AT266" s="2" t="s">
        <v>255</v>
      </c>
      <c r="AV266" s="2" t="s">
        <v>255</v>
      </c>
      <c r="AX266" s="2" t="s">
        <v>257</v>
      </c>
      <c r="AZ266" s="2" t="s">
        <v>254</v>
      </c>
      <c r="BB266" s="2" t="s">
        <v>255</v>
      </c>
      <c r="BN266" s="2" t="s">
        <v>255</v>
      </c>
      <c r="BP266" s="2" t="s">
        <v>256</v>
      </c>
      <c r="BR266" s="2" t="s">
        <v>256</v>
      </c>
      <c r="BT266" s="2" t="s">
        <v>255</v>
      </c>
      <c r="BV266" s="2" t="s">
        <v>254</v>
      </c>
      <c r="CR266" s="2" t="s">
        <v>254</v>
      </c>
      <c r="CT266" s="2" t="s">
        <v>254</v>
      </c>
      <c r="CV266" s="2" t="s">
        <v>256</v>
      </c>
      <c r="CX266" s="2" t="s">
        <v>254</v>
      </c>
      <c r="CZ266" s="2" t="s">
        <v>255</v>
      </c>
      <c r="DB266" s="2" t="s">
        <v>254</v>
      </c>
      <c r="DD266" s="2" t="s">
        <v>255</v>
      </c>
      <c r="DF266" s="2" t="s">
        <v>254</v>
      </c>
      <c r="DH266" s="2" t="s">
        <v>254</v>
      </c>
      <c r="DJ266" s="2" t="s">
        <v>255</v>
      </c>
    </row>
    <row r="267" spans="1:120" s="2" customFormat="1" ht="18" customHeight="1">
      <c r="A267" s="3" t="s">
        <v>237</v>
      </c>
      <c r="B267" s="3" t="s">
        <v>599</v>
      </c>
      <c r="C267" s="3" t="s">
        <v>600</v>
      </c>
      <c r="D267" s="4" t="s">
        <v>265</v>
      </c>
      <c r="E267" s="4" t="s">
        <v>601</v>
      </c>
      <c r="F267" s="4" t="s">
        <v>258</v>
      </c>
      <c r="G267" s="4" t="s">
        <v>300</v>
      </c>
      <c r="J267" s="22" t="s">
        <v>254</v>
      </c>
      <c r="K267" s="22"/>
      <c r="L267" s="22" t="s">
        <v>255</v>
      </c>
      <c r="M267" s="22"/>
      <c r="N267" s="22" t="s">
        <v>256</v>
      </c>
      <c r="O267" s="22"/>
      <c r="P267" s="22"/>
      <c r="Q267" s="22"/>
      <c r="R267" s="22" t="s">
        <v>257</v>
      </c>
      <c r="S267" s="22"/>
      <c r="T267" s="22"/>
      <c r="U267" s="22"/>
      <c r="V267" s="22"/>
      <c r="W267" s="22"/>
      <c r="X267" s="22" t="s">
        <v>258</v>
      </c>
      <c r="Y267" s="22"/>
      <c r="Z267" s="2" t="s">
        <v>254</v>
      </c>
      <c r="AB267" s="2" t="s">
        <v>255</v>
      </c>
      <c r="AD267" s="2" t="s">
        <v>258</v>
      </c>
      <c r="AF267" s="2" t="s">
        <v>258</v>
      </c>
      <c r="AH267" s="2" t="s">
        <v>256</v>
      </c>
      <c r="DB267" s="2" t="s">
        <v>257</v>
      </c>
      <c r="DD267" s="2" t="s">
        <v>255</v>
      </c>
      <c r="DF267" s="2" t="s">
        <v>254</v>
      </c>
      <c r="DH267" s="2" t="s">
        <v>256</v>
      </c>
      <c r="DJ267" s="2" t="s">
        <v>258</v>
      </c>
      <c r="DL267" s="2" t="s">
        <v>289</v>
      </c>
      <c r="DM267" s="2" t="s">
        <v>246</v>
      </c>
      <c r="DN267" s="2" t="s">
        <v>269</v>
      </c>
      <c r="DO267" s="2" t="s">
        <v>291</v>
      </c>
      <c r="DP267" s="2" t="s">
        <v>602</v>
      </c>
    </row>
    <row r="268" spans="1:120" s="2" customFormat="1" ht="18" customHeight="1">
      <c r="A268" s="5" t="s">
        <v>237</v>
      </c>
      <c r="B268" s="5" t="s">
        <v>603</v>
      </c>
      <c r="C268" s="5" t="s">
        <v>604</v>
      </c>
      <c r="D268" s="6" t="s">
        <v>431</v>
      </c>
      <c r="E268" s="6" t="s">
        <v>605</v>
      </c>
      <c r="F268" s="6" t="s">
        <v>242</v>
      </c>
      <c r="G268" s="6" t="s">
        <v>243</v>
      </c>
      <c r="J268" s="22" t="s">
        <v>258</v>
      </c>
      <c r="K268" s="22"/>
      <c r="L268" s="22" t="s">
        <v>256</v>
      </c>
      <c r="M268" s="22"/>
      <c r="N268" s="22" t="s">
        <v>255</v>
      </c>
      <c r="O268" s="22"/>
      <c r="P268" s="22" t="s">
        <v>257</v>
      </c>
      <c r="Q268" s="22"/>
      <c r="R268" s="22" t="s">
        <v>254</v>
      </c>
      <c r="S268" s="22"/>
      <c r="T268" s="22"/>
      <c r="U268" s="22"/>
      <c r="V268" s="22"/>
      <c r="W268" s="22"/>
      <c r="X268" s="22"/>
      <c r="Y268" s="22"/>
      <c r="AB268" s="2" t="s">
        <v>254</v>
      </c>
      <c r="AH268" s="2" t="s">
        <v>254</v>
      </c>
      <c r="AJ268" s="2" t="s">
        <v>254</v>
      </c>
      <c r="AL268" s="2" t="s">
        <v>255</v>
      </c>
      <c r="AN268" s="2" t="s">
        <v>256</v>
      </c>
      <c r="AP268" s="2" t="s">
        <v>257</v>
      </c>
      <c r="AR268" s="2" t="s">
        <v>258</v>
      </c>
      <c r="AT268" s="2" t="s">
        <v>257</v>
      </c>
      <c r="AV268" s="2" t="s">
        <v>256</v>
      </c>
      <c r="AX268" s="2" t="s">
        <v>258</v>
      </c>
      <c r="AZ268" s="2" t="s">
        <v>254</v>
      </c>
      <c r="BB268" s="2" t="s">
        <v>255</v>
      </c>
      <c r="BD268" s="2" t="s">
        <v>257</v>
      </c>
      <c r="BF268" s="2" t="s">
        <v>255</v>
      </c>
      <c r="BH268" s="2" t="s">
        <v>256</v>
      </c>
      <c r="BJ268" s="2" t="s">
        <v>257</v>
      </c>
      <c r="BL268" s="2" t="s">
        <v>254</v>
      </c>
      <c r="BN268" s="2" t="s">
        <v>254</v>
      </c>
      <c r="BP268" s="2" t="s">
        <v>256</v>
      </c>
      <c r="BR268" s="2" t="s">
        <v>257</v>
      </c>
      <c r="BT268" s="2" t="s">
        <v>258</v>
      </c>
      <c r="BV268" s="2" t="s">
        <v>255</v>
      </c>
      <c r="BX268" s="2" t="s">
        <v>254</v>
      </c>
      <c r="BZ268" s="2" t="s">
        <v>256</v>
      </c>
      <c r="CB268" s="2" t="s">
        <v>255</v>
      </c>
      <c r="CD268" s="2" t="s">
        <v>258</v>
      </c>
      <c r="CF268" s="2" t="s">
        <v>254</v>
      </c>
      <c r="DL268" s="2" t="s">
        <v>332</v>
      </c>
      <c r="DM268" s="2" t="s">
        <v>268</v>
      </c>
      <c r="DN268" s="2" t="s">
        <v>247</v>
      </c>
      <c r="DO268" s="2" t="s">
        <v>310</v>
      </c>
      <c r="DP268" s="2" t="s">
        <v>282</v>
      </c>
    </row>
    <row r="269" spans="1:120" s="2" customFormat="1" ht="18" customHeight="1">
      <c r="A269" s="3" t="s">
        <v>237</v>
      </c>
      <c r="B269" s="3" t="s">
        <v>606</v>
      </c>
      <c r="C269" s="3" t="s">
        <v>607</v>
      </c>
      <c r="D269" s="4" t="s">
        <v>265</v>
      </c>
      <c r="E269" s="4" t="s">
        <v>370</v>
      </c>
      <c r="F269" s="4" t="s">
        <v>242</v>
      </c>
      <c r="G269" s="4" t="s">
        <v>243</v>
      </c>
      <c r="H269" s="2" t="s">
        <v>608</v>
      </c>
      <c r="J269" s="22"/>
      <c r="K269" s="22"/>
      <c r="L269" s="22"/>
      <c r="M269" s="22"/>
      <c r="N269" s="22" t="s">
        <v>256</v>
      </c>
      <c r="O269" s="22"/>
      <c r="P269" s="22"/>
      <c r="Q269" s="22"/>
      <c r="R269" s="22" t="s">
        <v>258</v>
      </c>
      <c r="S269" s="22"/>
      <c r="T269" s="22" t="s">
        <v>257</v>
      </c>
      <c r="U269" s="22"/>
      <c r="V269" s="22" t="s">
        <v>254</v>
      </c>
      <c r="W269" s="22"/>
      <c r="X269" s="22" t="s">
        <v>255</v>
      </c>
      <c r="Y269" s="22"/>
      <c r="Z269" s="2" t="s">
        <v>256</v>
      </c>
      <c r="AB269" s="2" t="s">
        <v>255</v>
      </c>
      <c r="AD269" s="2" t="s">
        <v>255</v>
      </c>
      <c r="AF269" s="2" t="s">
        <v>257</v>
      </c>
      <c r="AH269" s="2" t="s">
        <v>256</v>
      </c>
      <c r="BD269" s="2" t="s">
        <v>254</v>
      </c>
      <c r="BF269" s="2" t="s">
        <v>254</v>
      </c>
      <c r="BH269" s="2" t="s">
        <v>255</v>
      </c>
      <c r="BJ269" s="2" t="s">
        <v>254</v>
      </c>
      <c r="BL269" s="2" t="s">
        <v>255</v>
      </c>
      <c r="BX269" s="2" t="s">
        <v>258</v>
      </c>
      <c r="BZ269" s="2" t="s">
        <v>256</v>
      </c>
      <c r="CB269" s="2" t="s">
        <v>255</v>
      </c>
      <c r="CD269" s="2" t="s">
        <v>255</v>
      </c>
      <c r="CF269" s="2" t="s">
        <v>255</v>
      </c>
      <c r="CH269" s="2" t="s">
        <v>254</v>
      </c>
      <c r="CJ269" s="2" t="s">
        <v>254</v>
      </c>
      <c r="CL269" s="2" t="s">
        <v>255</v>
      </c>
      <c r="CN269" s="2" t="s">
        <v>255</v>
      </c>
      <c r="CP269" s="2" t="s">
        <v>254</v>
      </c>
      <c r="CR269" s="2" t="s">
        <v>255</v>
      </c>
      <c r="CT269" s="2" t="s">
        <v>255</v>
      </c>
      <c r="CV269" s="2" t="s">
        <v>255</v>
      </c>
      <c r="CX269" s="2" t="s">
        <v>254</v>
      </c>
      <c r="CZ269" s="2" t="s">
        <v>254</v>
      </c>
      <c r="DB269" s="2" t="s">
        <v>254</v>
      </c>
      <c r="DD269" s="2" t="s">
        <v>255</v>
      </c>
      <c r="DF269" s="2" t="s">
        <v>254</v>
      </c>
      <c r="DH269" s="2" t="s">
        <v>255</v>
      </c>
      <c r="DJ269" s="2" t="s">
        <v>255</v>
      </c>
      <c r="DL269" s="2" t="s">
        <v>332</v>
      </c>
      <c r="DM269" s="2" t="s">
        <v>246</v>
      </c>
      <c r="DN269" s="2" t="s">
        <v>269</v>
      </c>
      <c r="DO269" s="2" t="s">
        <v>270</v>
      </c>
      <c r="DP269" s="2" t="s">
        <v>295</v>
      </c>
    </row>
    <row r="270" spans="1:120" s="2" customFormat="1" ht="18" customHeight="1">
      <c r="A270" s="5" t="s">
        <v>237</v>
      </c>
      <c r="B270" s="5" t="s">
        <v>609</v>
      </c>
      <c r="C270" s="5" t="s">
        <v>610</v>
      </c>
      <c r="D270" s="6" t="s">
        <v>265</v>
      </c>
      <c r="E270" s="6" t="s">
        <v>611</v>
      </c>
      <c r="F270" s="6" t="s">
        <v>242</v>
      </c>
      <c r="G270" s="6" t="s">
        <v>243</v>
      </c>
      <c r="J270" s="22" t="s">
        <v>254</v>
      </c>
      <c r="K270" s="22"/>
      <c r="L270" s="22" t="s">
        <v>256</v>
      </c>
      <c r="M270" s="22"/>
      <c r="N270" s="22" t="s">
        <v>258</v>
      </c>
      <c r="O270" s="22"/>
      <c r="P270" s="22" t="s">
        <v>257</v>
      </c>
      <c r="Q270" s="22"/>
      <c r="R270" s="22" t="s">
        <v>255</v>
      </c>
      <c r="S270" s="22"/>
      <c r="T270" s="22"/>
      <c r="U270" s="22"/>
      <c r="V270" s="22"/>
      <c r="W270" s="22"/>
      <c r="X270" s="22"/>
      <c r="Y270" s="22"/>
      <c r="Z270" s="2" t="s">
        <v>258</v>
      </c>
      <c r="AB270" s="2" t="s">
        <v>255</v>
      </c>
      <c r="AD270" s="2" t="s">
        <v>257</v>
      </c>
      <c r="AE270" s="2" t="s">
        <v>612</v>
      </c>
      <c r="AF270" s="2" t="s">
        <v>256</v>
      </c>
      <c r="AH270" s="2" t="s">
        <v>254</v>
      </c>
      <c r="AJ270" s="2" t="s">
        <v>257</v>
      </c>
      <c r="AK270" s="2" t="s">
        <v>613</v>
      </c>
      <c r="AL270" s="2" t="s">
        <v>257</v>
      </c>
      <c r="AN270" s="2" t="s">
        <v>257</v>
      </c>
      <c r="AP270" s="2" t="s">
        <v>257</v>
      </c>
      <c r="AR270" s="2" t="s">
        <v>257</v>
      </c>
      <c r="AT270" s="2" t="s">
        <v>256</v>
      </c>
      <c r="AV270" s="2" t="s">
        <v>256</v>
      </c>
      <c r="AX270" s="2" t="s">
        <v>257</v>
      </c>
      <c r="AZ270" s="2" t="s">
        <v>255</v>
      </c>
      <c r="BB270" s="2" t="s">
        <v>254</v>
      </c>
      <c r="BC270" s="2" t="s">
        <v>614</v>
      </c>
      <c r="BD270" s="2" t="s">
        <v>254</v>
      </c>
      <c r="BF270" s="2" t="s">
        <v>255</v>
      </c>
      <c r="BJ270" s="2" t="s">
        <v>256</v>
      </c>
      <c r="BL270" s="2" t="s">
        <v>254</v>
      </c>
      <c r="BN270" s="2" t="s">
        <v>255</v>
      </c>
      <c r="BP270" s="2" t="s">
        <v>256</v>
      </c>
      <c r="BR270" s="2" t="s">
        <v>256</v>
      </c>
      <c r="BT270" s="2" t="s">
        <v>254</v>
      </c>
      <c r="BV270" s="2" t="s">
        <v>255</v>
      </c>
      <c r="BX270" s="2" t="s">
        <v>258</v>
      </c>
      <c r="BZ270" s="2" t="s">
        <v>258</v>
      </c>
      <c r="CB270" s="2" t="s">
        <v>255</v>
      </c>
      <c r="CD270" s="2" t="s">
        <v>258</v>
      </c>
      <c r="CF270" s="2" t="s">
        <v>258</v>
      </c>
      <c r="CG270" s="2" t="s">
        <v>615</v>
      </c>
      <c r="DL270" s="2" t="s">
        <v>332</v>
      </c>
      <c r="DM270" s="2" t="s">
        <v>268</v>
      </c>
      <c r="DN270" s="2" t="s">
        <v>247</v>
      </c>
      <c r="DO270" s="2" t="s">
        <v>248</v>
      </c>
      <c r="DP270" s="2" t="s">
        <v>616</v>
      </c>
    </row>
    <row r="271" spans="1:120" s="2" customFormat="1" ht="18" customHeight="1">
      <c r="A271" s="3" t="s">
        <v>237</v>
      </c>
      <c r="B271" s="3" t="s">
        <v>617</v>
      </c>
      <c r="C271" s="3" t="s">
        <v>618</v>
      </c>
      <c r="D271" s="4" t="s">
        <v>265</v>
      </c>
      <c r="E271" s="4" t="s">
        <v>619</v>
      </c>
      <c r="F271" s="4" t="s">
        <v>242</v>
      </c>
      <c r="G271" s="4" t="s">
        <v>243</v>
      </c>
      <c r="J271" s="22" t="s">
        <v>258</v>
      </c>
      <c r="K271" s="22"/>
      <c r="L271" s="22" t="s">
        <v>257</v>
      </c>
      <c r="M271" s="22"/>
      <c r="N271" s="22"/>
      <c r="O271" s="22"/>
      <c r="P271" s="22" t="s">
        <v>255</v>
      </c>
      <c r="Q271" s="22"/>
      <c r="R271" s="22" t="s">
        <v>256</v>
      </c>
      <c r="S271" s="22"/>
      <c r="T271" s="22"/>
      <c r="U271" s="22"/>
      <c r="V271" s="22"/>
      <c r="W271" s="22"/>
      <c r="X271" s="22" t="s">
        <v>254</v>
      </c>
      <c r="Y271" s="22"/>
      <c r="Z271" s="2" t="s">
        <v>256</v>
      </c>
      <c r="AA271" s="2" t="s">
        <v>620</v>
      </c>
      <c r="AB271" s="2" t="s">
        <v>254</v>
      </c>
      <c r="AC271" s="2" t="s">
        <v>621</v>
      </c>
      <c r="AD271" s="2" t="s">
        <v>257</v>
      </c>
      <c r="AE271" s="2" t="s">
        <v>622</v>
      </c>
      <c r="AF271" s="2" t="s">
        <v>258</v>
      </c>
      <c r="AG271" s="2" t="s">
        <v>623</v>
      </c>
      <c r="AH271" s="2" t="s">
        <v>255</v>
      </c>
      <c r="AI271" s="2" t="s">
        <v>624</v>
      </c>
      <c r="AJ271" s="2" t="s">
        <v>255</v>
      </c>
      <c r="AL271" s="2" t="s">
        <v>257</v>
      </c>
      <c r="AN271" s="2" t="s">
        <v>254</v>
      </c>
      <c r="AP271" s="2" t="s">
        <v>256</v>
      </c>
      <c r="AR271" s="2" t="s">
        <v>256</v>
      </c>
      <c r="AT271" s="2" t="s">
        <v>255</v>
      </c>
      <c r="AV271" s="2" t="s">
        <v>254</v>
      </c>
      <c r="AX271" s="2" t="s">
        <v>255</v>
      </c>
      <c r="AZ271" s="2" t="s">
        <v>254</v>
      </c>
      <c r="BB271" s="2" t="s">
        <v>256</v>
      </c>
      <c r="BN271" s="2" t="s">
        <v>255</v>
      </c>
      <c r="BP271" s="2" t="s">
        <v>257</v>
      </c>
      <c r="BR271" s="2" t="s">
        <v>257</v>
      </c>
      <c r="BT271" s="2" t="s">
        <v>256</v>
      </c>
      <c r="BV271" s="2" t="s">
        <v>255</v>
      </c>
      <c r="BX271" s="2" t="s">
        <v>255</v>
      </c>
      <c r="BZ271" s="2" t="s">
        <v>254</v>
      </c>
      <c r="CB271" s="2" t="s">
        <v>256</v>
      </c>
      <c r="CD271" s="2" t="s">
        <v>256</v>
      </c>
      <c r="CF271" s="2" t="s">
        <v>255</v>
      </c>
      <c r="DB271" s="2" t="s">
        <v>256</v>
      </c>
      <c r="DD271" s="2" t="s">
        <v>254</v>
      </c>
      <c r="DF271" s="2" t="s">
        <v>254</v>
      </c>
      <c r="DH271" s="2" t="s">
        <v>254</v>
      </c>
      <c r="DJ271" s="2" t="s">
        <v>255</v>
      </c>
      <c r="DL271" s="2" t="s">
        <v>365</v>
      </c>
      <c r="DM271" s="2" t="s">
        <v>268</v>
      </c>
      <c r="DN271" s="2" t="s">
        <v>247</v>
      </c>
      <c r="DO271" s="2" t="s">
        <v>291</v>
      </c>
      <c r="DP271" s="2" t="s">
        <v>262</v>
      </c>
    </row>
    <row r="272" spans="1:120" s="2" customFormat="1" ht="18" customHeight="1">
      <c r="A272" s="5" t="s">
        <v>237</v>
      </c>
      <c r="B272" s="5" t="s">
        <v>625</v>
      </c>
      <c r="C272" s="5" t="s">
        <v>626</v>
      </c>
      <c r="D272" s="6" t="s">
        <v>502</v>
      </c>
      <c r="E272" s="6" t="s">
        <v>627</v>
      </c>
      <c r="F272" s="6" t="s">
        <v>258</v>
      </c>
      <c r="G272" s="6" t="s">
        <v>243</v>
      </c>
      <c r="H272" s="2" t="s">
        <v>628</v>
      </c>
      <c r="J272" s="22"/>
      <c r="K272" s="22"/>
      <c r="L272" s="22"/>
      <c r="M272" s="22"/>
      <c r="N272" s="22"/>
      <c r="O272" s="22"/>
      <c r="P272" s="22"/>
      <c r="Q272" s="22"/>
      <c r="R272" s="22"/>
      <c r="S272" s="22" t="s">
        <v>629</v>
      </c>
      <c r="T272" s="22"/>
      <c r="U272" s="22"/>
      <c r="V272" s="22"/>
      <c r="W272" s="22"/>
      <c r="X272" s="22"/>
      <c r="Y272" s="22"/>
      <c r="Z272" s="2" t="s">
        <v>254</v>
      </c>
      <c r="AB272" s="2" t="s">
        <v>256</v>
      </c>
      <c r="AD272" s="2" t="s">
        <v>258</v>
      </c>
      <c r="AF272" s="2" t="s">
        <v>258</v>
      </c>
      <c r="AH272" s="2" t="s">
        <v>255</v>
      </c>
      <c r="DL272" s="2" t="s">
        <v>365</v>
      </c>
      <c r="DM272" s="2" t="s">
        <v>246</v>
      </c>
      <c r="DN272" s="2" t="s">
        <v>247</v>
      </c>
      <c r="DO272" s="2" t="s">
        <v>270</v>
      </c>
      <c r="DP272" s="2" t="s">
        <v>616</v>
      </c>
    </row>
    <row r="273" spans="1:120" s="2" customFormat="1" ht="18" customHeight="1">
      <c r="A273" s="3" t="s">
        <v>237</v>
      </c>
      <c r="B273" s="3" t="s">
        <v>630</v>
      </c>
      <c r="C273" s="3" t="s">
        <v>631</v>
      </c>
      <c r="D273" s="4" t="s">
        <v>265</v>
      </c>
      <c r="E273" s="4" t="s">
        <v>632</v>
      </c>
      <c r="F273" s="4" t="s">
        <v>242</v>
      </c>
      <c r="G273" s="4" t="s">
        <v>243</v>
      </c>
      <c r="J273" s="22" t="s">
        <v>256</v>
      </c>
      <c r="K273" s="22"/>
      <c r="L273" s="22" t="s">
        <v>257</v>
      </c>
      <c r="M273" s="22"/>
      <c r="N273" s="22" t="s">
        <v>258</v>
      </c>
      <c r="O273" s="22"/>
      <c r="P273" s="22" t="s">
        <v>255</v>
      </c>
      <c r="Q273" s="22"/>
      <c r="R273" s="22"/>
      <c r="S273" s="22"/>
      <c r="T273" s="22" t="s">
        <v>254</v>
      </c>
      <c r="U273" s="22"/>
      <c r="V273" s="22"/>
      <c r="W273" s="22"/>
      <c r="X273" s="22"/>
      <c r="Y273" s="22"/>
      <c r="Z273" s="2" t="s">
        <v>256</v>
      </c>
      <c r="AB273" s="2" t="s">
        <v>256</v>
      </c>
      <c r="AD273" s="2" t="s">
        <v>254</v>
      </c>
      <c r="AF273" s="2" t="s">
        <v>256</v>
      </c>
      <c r="AH273" s="2" t="s">
        <v>254</v>
      </c>
      <c r="AJ273" s="2" t="s">
        <v>256</v>
      </c>
      <c r="AL273" s="2" t="s">
        <v>257</v>
      </c>
      <c r="AN273" s="2" t="s">
        <v>255</v>
      </c>
      <c r="AP273" s="2" t="s">
        <v>254</v>
      </c>
      <c r="AR273" s="2" t="s">
        <v>258</v>
      </c>
      <c r="AT273" s="2" t="s">
        <v>254</v>
      </c>
      <c r="AV273" s="2" t="s">
        <v>254</v>
      </c>
      <c r="AX273" s="2" t="s">
        <v>254</v>
      </c>
      <c r="AZ273" s="2" t="s">
        <v>256</v>
      </c>
      <c r="BB273" s="2" t="s">
        <v>256</v>
      </c>
      <c r="BD273" s="2" t="s">
        <v>254</v>
      </c>
      <c r="BF273" s="2" t="s">
        <v>254</v>
      </c>
      <c r="BH273" s="2" t="s">
        <v>254</v>
      </c>
      <c r="BJ273" s="2" t="s">
        <v>254</v>
      </c>
      <c r="BL273" s="2" t="s">
        <v>254</v>
      </c>
      <c r="BN273" s="2" t="s">
        <v>255</v>
      </c>
      <c r="BP273" s="2" t="s">
        <v>256</v>
      </c>
      <c r="BR273" s="2" t="s">
        <v>256</v>
      </c>
      <c r="BT273" s="2" t="s">
        <v>256</v>
      </c>
      <c r="BV273" s="2" t="s">
        <v>254</v>
      </c>
      <c r="CH273" s="2" t="s">
        <v>254</v>
      </c>
      <c r="CJ273" s="2" t="s">
        <v>254</v>
      </c>
      <c r="CL273" s="2" t="s">
        <v>255</v>
      </c>
      <c r="CN273" s="2" t="s">
        <v>257</v>
      </c>
      <c r="CP273" s="2" t="s">
        <v>256</v>
      </c>
      <c r="DL273" s="2" t="s">
        <v>259</v>
      </c>
      <c r="DM273" s="2" t="s">
        <v>246</v>
      </c>
      <c r="DN273" s="2" t="s">
        <v>247</v>
      </c>
      <c r="DO273" s="2" t="s">
        <v>313</v>
      </c>
    </row>
    <row r="274" spans="1:120" s="2" customFormat="1" ht="18" customHeight="1">
      <c r="A274" s="5" t="s">
        <v>237</v>
      </c>
      <c r="B274" s="5" t="s">
        <v>633</v>
      </c>
      <c r="C274" s="5" t="s">
        <v>634</v>
      </c>
      <c r="D274" s="6" t="s">
        <v>298</v>
      </c>
      <c r="E274" s="6" t="s">
        <v>635</v>
      </c>
      <c r="F274" s="6" t="s">
        <v>242</v>
      </c>
      <c r="G274" s="6" t="s">
        <v>243</v>
      </c>
      <c r="J274" s="22" t="s">
        <v>255</v>
      </c>
      <c r="K274" s="22"/>
      <c r="L274" s="22" t="s">
        <v>256</v>
      </c>
      <c r="M274" s="22"/>
      <c r="N274" s="22"/>
      <c r="O274" s="22"/>
      <c r="P274" s="22" t="s">
        <v>257</v>
      </c>
      <c r="Q274" s="22"/>
      <c r="R274" s="22"/>
      <c r="S274" s="22"/>
      <c r="T274" s="22" t="s">
        <v>254</v>
      </c>
      <c r="U274" s="22"/>
      <c r="V274" s="22"/>
      <c r="W274" s="22"/>
      <c r="X274" s="22" t="s">
        <v>258</v>
      </c>
      <c r="Y274" s="22"/>
      <c r="Z274" s="2" t="s">
        <v>256</v>
      </c>
      <c r="AB274" s="2" t="s">
        <v>255</v>
      </c>
      <c r="AD274" s="2" t="s">
        <v>258</v>
      </c>
      <c r="AF274" s="2" t="s">
        <v>254</v>
      </c>
      <c r="AH274" s="2" t="s">
        <v>255</v>
      </c>
      <c r="AJ274" s="2" t="s">
        <v>258</v>
      </c>
      <c r="AL274" s="2" t="s">
        <v>258</v>
      </c>
      <c r="AN274" s="2" t="s">
        <v>256</v>
      </c>
      <c r="AP274" s="2" t="s">
        <v>255</v>
      </c>
      <c r="AR274" s="2" t="s">
        <v>254</v>
      </c>
      <c r="AT274" s="2" t="s">
        <v>255</v>
      </c>
      <c r="AV274" s="2" t="s">
        <v>257</v>
      </c>
      <c r="AX274" s="2" t="s">
        <v>256</v>
      </c>
      <c r="AZ274" s="2" t="s">
        <v>255</v>
      </c>
      <c r="BB274" s="2" t="s">
        <v>258</v>
      </c>
      <c r="BC274" s="2" t="s">
        <v>636</v>
      </c>
      <c r="BN274" s="2" t="s">
        <v>255</v>
      </c>
      <c r="BP274" s="2" t="s">
        <v>258</v>
      </c>
      <c r="BR274" s="2" t="s">
        <v>254</v>
      </c>
      <c r="BT274" s="2" t="s">
        <v>257</v>
      </c>
      <c r="BV274" s="2" t="s">
        <v>256</v>
      </c>
      <c r="CH274" s="2" t="s">
        <v>256</v>
      </c>
      <c r="CJ274" s="2" t="s">
        <v>255</v>
      </c>
      <c r="CL274" s="2" t="s">
        <v>254</v>
      </c>
      <c r="CN274" s="2" t="s">
        <v>254</v>
      </c>
      <c r="CP274" s="2" t="s">
        <v>254</v>
      </c>
      <c r="DB274" s="2" t="s">
        <v>254</v>
      </c>
      <c r="DD274" s="2" t="s">
        <v>256</v>
      </c>
      <c r="DF274" s="2" t="s">
        <v>255</v>
      </c>
      <c r="DH274" s="2" t="s">
        <v>255</v>
      </c>
      <c r="DJ274" s="2" t="s">
        <v>255</v>
      </c>
      <c r="DL274" s="2" t="s">
        <v>289</v>
      </c>
      <c r="DM274" s="2" t="s">
        <v>268</v>
      </c>
      <c r="DN274" s="2" t="s">
        <v>269</v>
      </c>
      <c r="DO274" s="2" t="s">
        <v>310</v>
      </c>
      <c r="DP274" s="2" t="s">
        <v>616</v>
      </c>
    </row>
    <row r="275" spans="1:120" s="2" customFormat="1" ht="18" customHeight="1">
      <c r="A275" s="3" t="s">
        <v>237</v>
      </c>
      <c r="B275" s="3" t="s">
        <v>637</v>
      </c>
      <c r="C275" s="3" t="s">
        <v>638</v>
      </c>
      <c r="D275" s="4" t="s">
        <v>252</v>
      </c>
      <c r="E275" s="4" t="s">
        <v>639</v>
      </c>
      <c r="F275" s="4" t="s">
        <v>242</v>
      </c>
      <c r="G275" s="4" t="s">
        <v>243</v>
      </c>
      <c r="J275" s="22"/>
      <c r="K275" s="22"/>
      <c r="L275" s="22"/>
      <c r="M275" s="22"/>
      <c r="N275" s="22" t="s">
        <v>258</v>
      </c>
      <c r="O275" s="22"/>
      <c r="P275" s="22" t="s">
        <v>255</v>
      </c>
      <c r="Q275" s="22"/>
      <c r="R275" s="22" t="s">
        <v>257</v>
      </c>
      <c r="S275" s="22"/>
      <c r="T275" s="22"/>
      <c r="U275" s="22"/>
      <c r="V275" s="22" t="s">
        <v>254</v>
      </c>
      <c r="W275" s="22"/>
      <c r="X275" s="22" t="s">
        <v>256</v>
      </c>
      <c r="Y275" s="22"/>
      <c r="Z275" s="2" t="s">
        <v>254</v>
      </c>
      <c r="AH275" s="2" t="s">
        <v>256</v>
      </c>
    </row>
    <row r="276" spans="1:120" s="2" customFormat="1" ht="18" customHeight="1">
      <c r="A276" s="5" t="s">
        <v>237</v>
      </c>
      <c r="B276" s="5" t="s">
        <v>640</v>
      </c>
      <c r="C276" s="5" t="s">
        <v>641</v>
      </c>
      <c r="D276" s="6" t="s">
        <v>265</v>
      </c>
      <c r="E276" s="6" t="s">
        <v>642</v>
      </c>
      <c r="F276" s="6" t="s">
        <v>242</v>
      </c>
      <c r="G276" s="6" t="s">
        <v>243</v>
      </c>
      <c r="H276" s="2" t="s">
        <v>643</v>
      </c>
      <c r="J276" s="22" t="s">
        <v>255</v>
      </c>
      <c r="K276" s="22"/>
      <c r="L276" s="22"/>
      <c r="M276" s="22"/>
      <c r="N276" s="22"/>
      <c r="O276" s="22"/>
      <c r="P276" s="22" t="s">
        <v>256</v>
      </c>
      <c r="Q276" s="22"/>
      <c r="R276" s="22" t="s">
        <v>257</v>
      </c>
      <c r="S276" s="22"/>
      <c r="T276" s="22" t="s">
        <v>254</v>
      </c>
      <c r="U276" s="22"/>
      <c r="V276" s="22"/>
      <c r="W276" s="22"/>
      <c r="X276" s="22" t="s">
        <v>258</v>
      </c>
      <c r="Y276" s="22"/>
      <c r="Z276" s="2" t="s">
        <v>255</v>
      </c>
      <c r="AB276" s="2" t="s">
        <v>255</v>
      </c>
      <c r="AD276" s="2" t="s">
        <v>255</v>
      </c>
      <c r="AE276" s="2" t="s">
        <v>644</v>
      </c>
      <c r="AF276" s="2" t="s">
        <v>255</v>
      </c>
      <c r="AH276" s="2" t="s">
        <v>257</v>
      </c>
      <c r="AJ276" s="2" t="s">
        <v>256</v>
      </c>
      <c r="AL276" s="2" t="s">
        <v>257</v>
      </c>
      <c r="AM276" s="2" t="s">
        <v>645</v>
      </c>
      <c r="AN276" s="2" t="s">
        <v>254</v>
      </c>
      <c r="AO276" s="2" t="s">
        <v>646</v>
      </c>
      <c r="AP276" s="2" t="s">
        <v>257</v>
      </c>
      <c r="AR276" s="2" t="s">
        <v>256</v>
      </c>
      <c r="BN276" s="2" t="s">
        <v>257</v>
      </c>
      <c r="BP276" s="2" t="s">
        <v>254</v>
      </c>
      <c r="BQ276" s="2" t="s">
        <v>647</v>
      </c>
      <c r="BR276" s="2" t="s">
        <v>257</v>
      </c>
      <c r="BT276" s="2" t="s">
        <v>257</v>
      </c>
      <c r="BV276" s="2" t="s">
        <v>257</v>
      </c>
      <c r="BX276" s="2" t="s">
        <v>254</v>
      </c>
      <c r="BY276" s="2" t="s">
        <v>648</v>
      </c>
      <c r="BZ276" s="2" t="s">
        <v>254</v>
      </c>
      <c r="CA276" s="2" t="s">
        <v>649</v>
      </c>
      <c r="CB276" s="2" t="s">
        <v>254</v>
      </c>
      <c r="CC276" s="2" t="s">
        <v>650</v>
      </c>
      <c r="CD276" s="2" t="s">
        <v>257</v>
      </c>
      <c r="CE276" s="2" t="s">
        <v>651</v>
      </c>
      <c r="CF276" s="2" t="s">
        <v>255</v>
      </c>
      <c r="CG276" s="2" t="s">
        <v>652</v>
      </c>
      <c r="CH276" s="2" t="s">
        <v>254</v>
      </c>
      <c r="CI276" s="2" t="s">
        <v>653</v>
      </c>
      <c r="CJ276" s="2" t="s">
        <v>254</v>
      </c>
      <c r="CK276" s="2" t="s">
        <v>654</v>
      </c>
      <c r="CL276" s="2" t="s">
        <v>254</v>
      </c>
      <c r="CM276" s="2" t="s">
        <v>655</v>
      </c>
      <c r="CN276" s="2" t="s">
        <v>254</v>
      </c>
      <c r="CO276" s="2" t="s">
        <v>656</v>
      </c>
      <c r="CP276" s="2" t="s">
        <v>255</v>
      </c>
      <c r="CQ276" s="2" t="s">
        <v>657</v>
      </c>
      <c r="DB276" s="2" t="s">
        <v>256</v>
      </c>
      <c r="DD276" s="2" t="s">
        <v>254</v>
      </c>
      <c r="DE276" s="2" t="s">
        <v>658</v>
      </c>
      <c r="DF276" s="2" t="s">
        <v>255</v>
      </c>
      <c r="DG276" s="2" t="s">
        <v>659</v>
      </c>
      <c r="DH276" s="2" t="s">
        <v>254</v>
      </c>
      <c r="DI276" s="2" t="s">
        <v>660</v>
      </c>
      <c r="DJ276" s="2" t="s">
        <v>256</v>
      </c>
      <c r="DL276" s="2" t="s">
        <v>259</v>
      </c>
      <c r="DN276" s="2" t="s">
        <v>247</v>
      </c>
      <c r="DO276" s="2" t="s">
        <v>270</v>
      </c>
      <c r="DP276" s="2" t="s">
        <v>262</v>
      </c>
    </row>
    <row r="277" spans="1:120" s="2" customFormat="1" ht="18" customHeight="1">
      <c r="A277" s="3" t="s">
        <v>237</v>
      </c>
      <c r="B277" s="3" t="s">
        <v>661</v>
      </c>
      <c r="C277" s="3" t="s">
        <v>662</v>
      </c>
      <c r="D277" s="4" t="s">
        <v>265</v>
      </c>
      <c r="E277" s="4" t="s">
        <v>663</v>
      </c>
      <c r="F277" s="4" t="s">
        <v>242</v>
      </c>
      <c r="G277" s="4" t="s">
        <v>243</v>
      </c>
      <c r="I277" s="2" t="s">
        <v>664</v>
      </c>
      <c r="J277" s="22" t="s">
        <v>255</v>
      </c>
      <c r="K277" s="22" t="s">
        <v>665</v>
      </c>
      <c r="L277" s="22"/>
      <c r="M277" s="22"/>
      <c r="N277" s="22" t="s">
        <v>257</v>
      </c>
      <c r="O277" s="22"/>
      <c r="P277" s="22"/>
      <c r="Q277" s="22"/>
      <c r="R277" s="22" t="s">
        <v>256</v>
      </c>
      <c r="S277" s="22" t="s">
        <v>666</v>
      </c>
      <c r="T277" s="22" t="s">
        <v>258</v>
      </c>
      <c r="U277" s="22" t="s">
        <v>667</v>
      </c>
      <c r="V277" s="22"/>
      <c r="W277" s="22"/>
      <c r="X277" s="22" t="s">
        <v>254</v>
      </c>
      <c r="Y277" s="22" t="s">
        <v>668</v>
      </c>
      <c r="Z277" s="2" t="s">
        <v>258</v>
      </c>
      <c r="AB277" s="2" t="s">
        <v>258</v>
      </c>
      <c r="AD277" s="2" t="s">
        <v>254</v>
      </c>
      <c r="AF277" s="2" t="s">
        <v>254</v>
      </c>
      <c r="AH277" s="2" t="s">
        <v>257</v>
      </c>
      <c r="AJ277" s="2" t="s">
        <v>255</v>
      </c>
      <c r="AL277" s="2" t="s">
        <v>258</v>
      </c>
      <c r="AN277" s="2" t="s">
        <v>256</v>
      </c>
      <c r="AP277" s="2" t="s">
        <v>256</v>
      </c>
      <c r="AR277" s="2" t="s">
        <v>255</v>
      </c>
      <c r="BD277" s="2" t="s">
        <v>255</v>
      </c>
      <c r="BF277" s="2" t="s">
        <v>254</v>
      </c>
      <c r="BH277" s="2" t="s">
        <v>255</v>
      </c>
      <c r="BJ277" s="2" t="s">
        <v>254</v>
      </c>
      <c r="BL277" s="2" t="s">
        <v>255</v>
      </c>
      <c r="BX277" s="2" t="s">
        <v>256</v>
      </c>
      <c r="BZ277" s="2" t="s">
        <v>258</v>
      </c>
      <c r="CB277" s="2" t="s">
        <v>254</v>
      </c>
      <c r="CD277" s="2" t="s">
        <v>257</v>
      </c>
      <c r="CF277" s="2" t="s">
        <v>256</v>
      </c>
      <c r="CH277" s="2" t="s">
        <v>254</v>
      </c>
      <c r="CJ277" s="2" t="s">
        <v>254</v>
      </c>
      <c r="CL277" s="2" t="s">
        <v>254</v>
      </c>
      <c r="CN277" s="2" t="s">
        <v>254</v>
      </c>
      <c r="CP277" s="2" t="s">
        <v>254</v>
      </c>
      <c r="DB277" s="2" t="s">
        <v>255</v>
      </c>
      <c r="DD277" s="2" t="s">
        <v>256</v>
      </c>
      <c r="DF277" s="2" t="s">
        <v>254</v>
      </c>
      <c r="DH277" s="2" t="s">
        <v>254</v>
      </c>
      <c r="DJ277" s="2" t="s">
        <v>258</v>
      </c>
      <c r="DL277" s="2" t="s">
        <v>365</v>
      </c>
      <c r="DM277" s="2" t="s">
        <v>246</v>
      </c>
      <c r="DN277" s="2" t="s">
        <v>485</v>
      </c>
      <c r="DO277" s="2" t="s">
        <v>281</v>
      </c>
      <c r="DP277" s="2" t="s">
        <v>249</v>
      </c>
    </row>
    <row r="278" spans="1:120" s="2" customFormat="1" ht="18" customHeight="1">
      <c r="A278" s="5" t="s">
        <v>237</v>
      </c>
      <c r="B278" s="5" t="s">
        <v>669</v>
      </c>
      <c r="C278" s="5" t="s">
        <v>670</v>
      </c>
      <c r="D278" s="6" t="s">
        <v>252</v>
      </c>
      <c r="E278" s="6" t="s">
        <v>671</v>
      </c>
      <c r="F278" s="6" t="s">
        <v>242</v>
      </c>
      <c r="G278" s="6" t="s">
        <v>243</v>
      </c>
      <c r="J278" s="22"/>
      <c r="K278" s="22"/>
      <c r="L278" s="22" t="s">
        <v>256</v>
      </c>
      <c r="M278" s="22"/>
      <c r="N278" s="22" t="s">
        <v>257</v>
      </c>
      <c r="O278" s="22"/>
      <c r="P278" s="22"/>
      <c r="Q278" s="22"/>
      <c r="R278" s="22" t="s">
        <v>255</v>
      </c>
      <c r="S278" s="22"/>
      <c r="T278" s="22"/>
      <c r="U278" s="22"/>
      <c r="V278" s="22" t="s">
        <v>254</v>
      </c>
      <c r="W278" s="22"/>
      <c r="X278" s="22" t="s">
        <v>258</v>
      </c>
      <c r="Y278" s="22"/>
      <c r="Z278" s="2" t="s">
        <v>255</v>
      </c>
      <c r="AB278" s="2" t="s">
        <v>255</v>
      </c>
      <c r="AD278" s="2" t="s">
        <v>256</v>
      </c>
      <c r="AF278" s="2" t="s">
        <v>254</v>
      </c>
      <c r="AH278" s="2" t="s">
        <v>258</v>
      </c>
      <c r="AT278" s="2" t="s">
        <v>254</v>
      </c>
      <c r="AV278" s="2" t="s">
        <v>254</v>
      </c>
      <c r="AX278" s="2" t="s">
        <v>255</v>
      </c>
      <c r="AZ278" s="2" t="s">
        <v>255</v>
      </c>
      <c r="BB278" s="2" t="s">
        <v>255</v>
      </c>
      <c r="BD278" s="2" t="s">
        <v>255</v>
      </c>
      <c r="BF278" s="2" t="s">
        <v>257</v>
      </c>
      <c r="BH278" s="2" t="s">
        <v>258</v>
      </c>
      <c r="BJ278" s="2" t="s">
        <v>256</v>
      </c>
      <c r="BL278" s="2" t="s">
        <v>258</v>
      </c>
      <c r="BX278" s="2" t="s">
        <v>258</v>
      </c>
      <c r="BZ278" s="2" t="s">
        <v>255</v>
      </c>
      <c r="CB278" s="2" t="s">
        <v>254</v>
      </c>
      <c r="CD278" s="2" t="s">
        <v>255</v>
      </c>
      <c r="CF278" s="2" t="s">
        <v>255</v>
      </c>
      <c r="CR278" s="2" t="s">
        <v>255</v>
      </c>
      <c r="CT278" s="2" t="s">
        <v>254</v>
      </c>
      <c r="CV278" s="2" t="s">
        <v>254</v>
      </c>
      <c r="CX278" s="2" t="s">
        <v>254</v>
      </c>
      <c r="CZ278" s="2" t="s">
        <v>255</v>
      </c>
      <c r="DB278" s="2" t="s">
        <v>256</v>
      </c>
      <c r="DD278" s="2" t="s">
        <v>256</v>
      </c>
      <c r="DF278" s="2" t="s">
        <v>254</v>
      </c>
      <c r="DH278" s="2" t="s">
        <v>254</v>
      </c>
      <c r="DJ278" s="2" t="s">
        <v>255</v>
      </c>
      <c r="DL278" s="2" t="s">
        <v>365</v>
      </c>
      <c r="DM278" s="2" t="s">
        <v>268</v>
      </c>
      <c r="DN278" s="2" t="s">
        <v>247</v>
      </c>
      <c r="DO278" s="2" t="s">
        <v>672</v>
      </c>
      <c r="DP278" s="2" t="s">
        <v>616</v>
      </c>
    </row>
    <row r="279" spans="1:120" s="2" customFormat="1" ht="18" customHeight="1">
      <c r="A279" s="3" t="s">
        <v>237</v>
      </c>
      <c r="B279" s="3" t="s">
        <v>673</v>
      </c>
      <c r="C279" s="3" t="s">
        <v>674</v>
      </c>
      <c r="D279" s="4" t="s">
        <v>431</v>
      </c>
      <c r="E279" s="4" t="s">
        <v>675</v>
      </c>
      <c r="F279" s="4" t="s">
        <v>242</v>
      </c>
      <c r="G279" s="4" t="s">
        <v>243</v>
      </c>
      <c r="J279" s="22" t="s">
        <v>257</v>
      </c>
      <c r="K279" s="22"/>
      <c r="L279" s="22" t="s">
        <v>255</v>
      </c>
      <c r="M279" s="22"/>
      <c r="N279" s="22" t="s">
        <v>258</v>
      </c>
      <c r="O279" s="22"/>
      <c r="P279" s="22" t="s">
        <v>256</v>
      </c>
      <c r="Q279" s="22"/>
      <c r="R279" s="22"/>
      <c r="S279" s="22"/>
      <c r="T279" s="22"/>
      <c r="U279" s="22"/>
      <c r="V279" s="22"/>
      <c r="W279" s="22"/>
      <c r="X279" s="22" t="s">
        <v>254</v>
      </c>
      <c r="Y279" s="22"/>
      <c r="Z279" s="2" t="s">
        <v>254</v>
      </c>
      <c r="AB279" s="2" t="s">
        <v>256</v>
      </c>
      <c r="AD279" s="2" t="s">
        <v>255</v>
      </c>
      <c r="AF279" s="2" t="s">
        <v>257</v>
      </c>
      <c r="AH279" s="2" t="s">
        <v>258</v>
      </c>
      <c r="AJ279" s="2" t="s">
        <v>254</v>
      </c>
      <c r="AL279" s="2" t="s">
        <v>257</v>
      </c>
      <c r="AN279" s="2" t="s">
        <v>257</v>
      </c>
      <c r="AP279" s="2" t="s">
        <v>255</v>
      </c>
      <c r="AR279" s="2" t="s">
        <v>256</v>
      </c>
      <c r="AT279" s="2" t="s">
        <v>255</v>
      </c>
      <c r="AV279" s="2" t="s">
        <v>255</v>
      </c>
      <c r="AX279" s="2" t="s">
        <v>256</v>
      </c>
      <c r="AZ279" s="2" t="s">
        <v>256</v>
      </c>
      <c r="BB279" s="2" t="s">
        <v>256</v>
      </c>
      <c r="BD279" s="2" t="s">
        <v>254</v>
      </c>
      <c r="BF279" s="2" t="s">
        <v>254</v>
      </c>
      <c r="BH279" s="2" t="s">
        <v>255</v>
      </c>
      <c r="BJ279" s="2" t="s">
        <v>257</v>
      </c>
      <c r="BL279" s="2" t="s">
        <v>257</v>
      </c>
      <c r="BN279" s="2" t="s">
        <v>255</v>
      </c>
      <c r="BP279" s="2" t="s">
        <v>257</v>
      </c>
      <c r="BR279" s="2" t="s">
        <v>255</v>
      </c>
      <c r="BT279" s="2" t="s">
        <v>256</v>
      </c>
      <c r="BV279" s="2" t="s">
        <v>254</v>
      </c>
      <c r="DB279" s="2" t="s">
        <v>257</v>
      </c>
      <c r="DD279" s="2" t="s">
        <v>255</v>
      </c>
      <c r="DF279" s="2" t="s">
        <v>254</v>
      </c>
      <c r="DH279" s="2" t="s">
        <v>254</v>
      </c>
      <c r="DJ279" s="2" t="s">
        <v>258</v>
      </c>
      <c r="DL279" s="2" t="s">
        <v>365</v>
      </c>
      <c r="DM279" s="2" t="s">
        <v>268</v>
      </c>
      <c r="DN279" s="2" t="s">
        <v>247</v>
      </c>
      <c r="DO279" s="2" t="s">
        <v>672</v>
      </c>
      <c r="DP279" s="2" t="s">
        <v>262</v>
      </c>
    </row>
    <row r="280" spans="1:120" s="2" customFormat="1" ht="18" customHeight="1">
      <c r="A280" s="5" t="s">
        <v>237</v>
      </c>
      <c r="B280" s="5" t="s">
        <v>676</v>
      </c>
      <c r="C280" s="5" t="s">
        <v>677</v>
      </c>
      <c r="D280" s="6" t="s">
        <v>265</v>
      </c>
      <c r="E280" s="6" t="s">
        <v>678</v>
      </c>
      <c r="F280" s="6" t="s">
        <v>242</v>
      </c>
      <c r="G280" s="6" t="s">
        <v>243</v>
      </c>
      <c r="J280" s="22" t="s">
        <v>255</v>
      </c>
      <c r="K280" s="22"/>
      <c r="L280" s="22"/>
      <c r="M280" s="22"/>
      <c r="N280" s="22"/>
      <c r="O280" s="22"/>
      <c r="P280" s="22" t="s">
        <v>257</v>
      </c>
      <c r="Q280" s="22"/>
      <c r="R280" s="22" t="s">
        <v>258</v>
      </c>
      <c r="S280" s="22"/>
      <c r="T280" s="22"/>
      <c r="U280" s="22"/>
      <c r="V280" s="22" t="s">
        <v>254</v>
      </c>
      <c r="W280" s="22"/>
      <c r="X280" s="22" t="s">
        <v>256</v>
      </c>
      <c r="Y280" s="22"/>
      <c r="Z280" s="2" t="s">
        <v>256</v>
      </c>
      <c r="AB280" s="2" t="s">
        <v>255</v>
      </c>
      <c r="AD280" s="2" t="s">
        <v>256</v>
      </c>
      <c r="AF280" s="2" t="s">
        <v>256</v>
      </c>
      <c r="AH280" s="2" t="s">
        <v>257</v>
      </c>
      <c r="AJ280" s="2" t="s">
        <v>255</v>
      </c>
      <c r="AL280" s="2" t="s">
        <v>256</v>
      </c>
      <c r="AN280" s="2" t="s">
        <v>255</v>
      </c>
      <c r="AP280" s="2" t="s">
        <v>256</v>
      </c>
      <c r="AR280" s="2" t="s">
        <v>255</v>
      </c>
      <c r="BN280" s="2" t="s">
        <v>255</v>
      </c>
      <c r="BP280" s="2" t="s">
        <v>257</v>
      </c>
      <c r="BR280" s="2" t="s">
        <v>256</v>
      </c>
      <c r="BT280" s="2" t="s">
        <v>255</v>
      </c>
      <c r="BV280" s="2" t="s">
        <v>256</v>
      </c>
      <c r="BX280" s="2" t="s">
        <v>254</v>
      </c>
      <c r="BZ280" s="2" t="s">
        <v>256</v>
      </c>
      <c r="CB280" s="2" t="s">
        <v>256</v>
      </c>
      <c r="CD280" s="2" t="s">
        <v>255</v>
      </c>
      <c r="CF280" s="2" t="s">
        <v>256</v>
      </c>
      <c r="CR280" s="2" t="s">
        <v>257</v>
      </c>
      <c r="CT280" s="2" t="s">
        <v>255</v>
      </c>
      <c r="CV280" s="2" t="s">
        <v>255</v>
      </c>
      <c r="CX280" s="2" t="s">
        <v>256</v>
      </c>
      <c r="CZ280" s="2" t="s">
        <v>256</v>
      </c>
      <c r="DB280" s="2" t="s">
        <v>257</v>
      </c>
      <c r="DD280" s="2" t="s">
        <v>255</v>
      </c>
      <c r="DF280" s="2" t="s">
        <v>255</v>
      </c>
      <c r="DH280" s="2" t="s">
        <v>255</v>
      </c>
      <c r="DJ280" s="2" t="s">
        <v>257</v>
      </c>
      <c r="DL280" s="2" t="s">
        <v>332</v>
      </c>
      <c r="DM280" s="2" t="s">
        <v>268</v>
      </c>
      <c r="DN280" s="2" t="s">
        <v>679</v>
      </c>
      <c r="DO280" s="2" t="s">
        <v>428</v>
      </c>
      <c r="DP280" s="2" t="s">
        <v>262</v>
      </c>
    </row>
    <row r="281" spans="1:120" s="2" customFormat="1" ht="18" customHeight="1">
      <c r="A281" s="3" t="s">
        <v>237</v>
      </c>
      <c r="B281" s="3" t="s">
        <v>680</v>
      </c>
      <c r="C281" s="3" t="s">
        <v>681</v>
      </c>
      <c r="D281" s="4" t="s">
        <v>240</v>
      </c>
      <c r="E281" s="4" t="s">
        <v>682</v>
      </c>
      <c r="F281" s="4" t="s">
        <v>242</v>
      </c>
      <c r="G281" s="4" t="s">
        <v>243</v>
      </c>
      <c r="J281" s="22"/>
      <c r="K281" s="22"/>
      <c r="L281" s="22"/>
      <c r="M281" s="22"/>
      <c r="N281" s="22" t="s">
        <v>258</v>
      </c>
      <c r="O281" s="22"/>
      <c r="P281" s="22" t="s">
        <v>254</v>
      </c>
      <c r="Q281" s="22"/>
      <c r="R281" s="22" t="s">
        <v>257</v>
      </c>
      <c r="S281" s="22"/>
      <c r="T281" s="22" t="s">
        <v>256</v>
      </c>
      <c r="U281" s="22"/>
      <c r="V281" s="22"/>
      <c r="W281" s="22"/>
      <c r="X281" s="22" t="s">
        <v>255</v>
      </c>
      <c r="Y281" s="22"/>
      <c r="Z281" s="2" t="s">
        <v>256</v>
      </c>
      <c r="AB281" s="2" t="s">
        <v>254</v>
      </c>
      <c r="AD281" s="2" t="s">
        <v>254</v>
      </c>
      <c r="AF281" s="2" t="s">
        <v>255</v>
      </c>
      <c r="AH281" s="2" t="s">
        <v>254</v>
      </c>
      <c r="BD281" s="2" t="s">
        <v>256</v>
      </c>
      <c r="BF281" s="2" t="s">
        <v>257</v>
      </c>
      <c r="BH281" s="2" t="s">
        <v>256</v>
      </c>
      <c r="BJ281" s="2" t="s">
        <v>254</v>
      </c>
      <c r="BL281" s="2" t="s">
        <v>255</v>
      </c>
      <c r="DL281" s="2" t="s">
        <v>332</v>
      </c>
      <c r="DM281" s="2" t="s">
        <v>268</v>
      </c>
      <c r="DN281" s="2" t="s">
        <v>247</v>
      </c>
      <c r="DO281" s="2" t="s">
        <v>672</v>
      </c>
      <c r="DP281" s="2" t="s">
        <v>616</v>
      </c>
    </row>
    <row r="282" spans="1:120" s="2" customFormat="1" ht="18" customHeight="1">
      <c r="A282" s="5" t="s">
        <v>237</v>
      </c>
      <c r="B282" s="5" t="s">
        <v>683</v>
      </c>
      <c r="C282" s="5" t="s">
        <v>684</v>
      </c>
      <c r="D282" s="6" t="s">
        <v>265</v>
      </c>
      <c r="E282" s="6" t="s">
        <v>685</v>
      </c>
      <c r="F282" s="6" t="s">
        <v>242</v>
      </c>
      <c r="G282" s="6" t="s">
        <v>243</v>
      </c>
      <c r="J282" s="22"/>
      <c r="K282" s="22"/>
      <c r="L282" s="22" t="s">
        <v>256</v>
      </c>
      <c r="M282" s="22"/>
      <c r="N282" s="22" t="s">
        <v>257</v>
      </c>
      <c r="O282" s="22"/>
      <c r="P282" s="22" t="s">
        <v>254</v>
      </c>
      <c r="Q282" s="22"/>
      <c r="R282" s="22"/>
      <c r="S282" s="22"/>
      <c r="T282" s="22"/>
      <c r="U282" s="22"/>
      <c r="V282" s="22" t="s">
        <v>258</v>
      </c>
      <c r="W282" s="22"/>
      <c r="X282" s="22" t="s">
        <v>255</v>
      </c>
      <c r="Y282" s="22"/>
      <c r="Z282" s="2" t="s">
        <v>254</v>
      </c>
      <c r="AA282" s="2" t="s">
        <v>686</v>
      </c>
      <c r="AB282" s="2" t="s">
        <v>255</v>
      </c>
      <c r="AC282" s="2" t="s">
        <v>687</v>
      </c>
      <c r="AD282" s="2" t="s">
        <v>256</v>
      </c>
      <c r="AF282" s="2" t="s">
        <v>258</v>
      </c>
      <c r="AH282" s="2" t="s">
        <v>256</v>
      </c>
      <c r="AI282" s="2" t="s">
        <v>688</v>
      </c>
      <c r="AT282" s="2" t="s">
        <v>255</v>
      </c>
      <c r="AV282" s="2" t="s">
        <v>255</v>
      </c>
      <c r="AX282" s="2" t="s">
        <v>254</v>
      </c>
      <c r="AZ282" s="2" t="s">
        <v>256</v>
      </c>
      <c r="BA282" s="2" t="s">
        <v>689</v>
      </c>
      <c r="BB282" s="2" t="s">
        <v>256</v>
      </c>
      <c r="BD282" s="2" t="s">
        <v>255</v>
      </c>
      <c r="BF282" s="2" t="s">
        <v>256</v>
      </c>
      <c r="BH282" s="2" t="s">
        <v>255</v>
      </c>
      <c r="BJ282" s="2" t="s">
        <v>255</v>
      </c>
      <c r="BL282" s="2" t="s">
        <v>255</v>
      </c>
      <c r="BN282" s="2" t="s">
        <v>257</v>
      </c>
      <c r="BO282" s="2" t="s">
        <v>690</v>
      </c>
      <c r="BP282" s="2" t="s">
        <v>255</v>
      </c>
      <c r="BQ282" s="2" t="s">
        <v>691</v>
      </c>
      <c r="BR282" s="2" t="s">
        <v>255</v>
      </c>
      <c r="BT282" s="2" t="s">
        <v>255</v>
      </c>
      <c r="BV282" s="2" t="s">
        <v>255</v>
      </c>
      <c r="CR282" s="2" t="s">
        <v>257</v>
      </c>
      <c r="CS282" s="2" t="s">
        <v>692</v>
      </c>
      <c r="CT282" s="2" t="s">
        <v>256</v>
      </c>
      <c r="CV282" s="2" t="s">
        <v>255</v>
      </c>
      <c r="CX282" s="2" t="s">
        <v>255</v>
      </c>
      <c r="CZ282" s="2" t="s">
        <v>257</v>
      </c>
      <c r="DA282" s="2" t="s">
        <v>693</v>
      </c>
      <c r="DB282" s="2" t="s">
        <v>255</v>
      </c>
      <c r="DC282" s="2" t="s">
        <v>694</v>
      </c>
      <c r="DD282" s="2" t="s">
        <v>256</v>
      </c>
      <c r="DE282" s="2" t="s">
        <v>695</v>
      </c>
      <c r="DF282" s="2" t="s">
        <v>255</v>
      </c>
      <c r="DH282" s="2" t="s">
        <v>257</v>
      </c>
      <c r="DJ282" s="2" t="s">
        <v>258</v>
      </c>
      <c r="DK282" s="2" t="s">
        <v>696</v>
      </c>
      <c r="DL282" s="2" t="s">
        <v>245</v>
      </c>
      <c r="DM282" s="2" t="s">
        <v>268</v>
      </c>
      <c r="DN282" s="2" t="s">
        <v>679</v>
      </c>
      <c r="DO282" s="2" t="s">
        <v>248</v>
      </c>
      <c r="DP282" s="2" t="s">
        <v>616</v>
      </c>
    </row>
    <row r="283" spans="1:120" s="2" customFormat="1" ht="18" customHeight="1">
      <c r="A283" s="3" t="s">
        <v>237</v>
      </c>
      <c r="B283" s="3" t="s">
        <v>697</v>
      </c>
      <c r="C283" s="3" t="s">
        <v>698</v>
      </c>
      <c r="D283" s="4" t="s">
        <v>352</v>
      </c>
      <c r="E283" s="4" t="s">
        <v>699</v>
      </c>
      <c r="F283" s="4" t="s">
        <v>242</v>
      </c>
      <c r="G283" s="4" t="s">
        <v>243</v>
      </c>
      <c r="H283" s="2" t="s">
        <v>700</v>
      </c>
      <c r="J283" s="22" t="s">
        <v>257</v>
      </c>
      <c r="K283" s="22"/>
      <c r="L283" s="22" t="s">
        <v>256</v>
      </c>
      <c r="M283" s="22"/>
      <c r="N283" s="22" t="s">
        <v>258</v>
      </c>
      <c r="O283" s="22" t="s">
        <v>701</v>
      </c>
      <c r="P283" s="22"/>
      <c r="Q283" s="22"/>
      <c r="R283" s="22"/>
      <c r="S283" s="22"/>
      <c r="T283" s="22"/>
      <c r="U283" s="22"/>
      <c r="V283" s="22" t="s">
        <v>255</v>
      </c>
      <c r="W283" s="22"/>
      <c r="X283" s="22" t="s">
        <v>254</v>
      </c>
      <c r="Y283" s="22"/>
      <c r="Z283" s="2" t="s">
        <v>258</v>
      </c>
      <c r="AB283" s="2" t="s">
        <v>256</v>
      </c>
      <c r="AD283" s="2" t="s">
        <v>254</v>
      </c>
      <c r="AF283" s="2" t="s">
        <v>257</v>
      </c>
      <c r="AH283" s="2" t="s">
        <v>255</v>
      </c>
      <c r="AJ283" s="2" t="s">
        <v>254</v>
      </c>
      <c r="AL283" s="2" t="s">
        <v>255</v>
      </c>
      <c r="AN283" s="2" t="s">
        <v>256</v>
      </c>
      <c r="AP283" s="2" t="s">
        <v>257</v>
      </c>
      <c r="AR283" s="2" t="s">
        <v>258</v>
      </c>
      <c r="AT283" s="2" t="s">
        <v>257</v>
      </c>
      <c r="AV283" s="2" t="s">
        <v>256</v>
      </c>
      <c r="AX283" s="2" t="s">
        <v>258</v>
      </c>
      <c r="AZ283" s="2" t="s">
        <v>255</v>
      </c>
      <c r="BB283" s="2" t="s">
        <v>254</v>
      </c>
      <c r="BD283" s="2" t="s">
        <v>254</v>
      </c>
      <c r="BF283" s="2" t="s">
        <v>258</v>
      </c>
      <c r="BH283" s="2" t="s">
        <v>256</v>
      </c>
      <c r="BJ283" s="2" t="s">
        <v>257</v>
      </c>
      <c r="BL283" s="2" t="s">
        <v>255</v>
      </c>
      <c r="CR283" s="2" t="s">
        <v>258</v>
      </c>
      <c r="CT283" s="2" t="s">
        <v>256</v>
      </c>
      <c r="CV283" s="2" t="s">
        <v>257</v>
      </c>
      <c r="CX283" s="2" t="s">
        <v>254</v>
      </c>
      <c r="CZ283" s="2" t="s">
        <v>255</v>
      </c>
      <c r="DB283" s="2" t="s">
        <v>256</v>
      </c>
      <c r="DD283" s="2" t="s">
        <v>254</v>
      </c>
      <c r="DF283" s="2" t="s">
        <v>255</v>
      </c>
      <c r="DH283" s="2" t="s">
        <v>257</v>
      </c>
      <c r="DJ283" s="2" t="s">
        <v>258</v>
      </c>
      <c r="DL283" s="2" t="s">
        <v>332</v>
      </c>
      <c r="DM283" s="2" t="s">
        <v>268</v>
      </c>
      <c r="DN283" s="2" t="s">
        <v>247</v>
      </c>
      <c r="DO283" s="2" t="s">
        <v>275</v>
      </c>
      <c r="DP283" s="2" t="s">
        <v>295</v>
      </c>
    </row>
    <row r="284" spans="1:120" s="2" customFormat="1" ht="18" customHeight="1">
      <c r="A284" s="5" t="s">
        <v>237</v>
      </c>
      <c r="B284" s="5" t="s">
        <v>702</v>
      </c>
      <c r="C284" s="5" t="s">
        <v>703</v>
      </c>
      <c r="D284" s="6" t="s">
        <v>265</v>
      </c>
      <c r="E284" s="6" t="s">
        <v>704</v>
      </c>
      <c r="F284" s="6" t="s">
        <v>242</v>
      </c>
      <c r="G284" s="6" t="s">
        <v>243</v>
      </c>
      <c r="J284" s="22" t="s">
        <v>255</v>
      </c>
      <c r="K284" s="22"/>
      <c r="L284" s="22" t="s">
        <v>256</v>
      </c>
      <c r="M284" s="22"/>
      <c r="N284" s="22" t="s">
        <v>257</v>
      </c>
      <c r="O284" s="22"/>
      <c r="P284" s="22"/>
      <c r="Q284" s="22"/>
      <c r="R284" s="22"/>
      <c r="S284" s="22"/>
      <c r="T284" s="22" t="s">
        <v>258</v>
      </c>
      <c r="U284" s="22"/>
      <c r="V284" s="22"/>
      <c r="W284" s="22"/>
      <c r="X284" s="22" t="s">
        <v>254</v>
      </c>
      <c r="Y284" s="22"/>
      <c r="Z284" s="2" t="s">
        <v>257</v>
      </c>
      <c r="AB284" s="2" t="s">
        <v>255</v>
      </c>
      <c r="AD284" s="2" t="s">
        <v>254</v>
      </c>
      <c r="AF284" s="2" t="s">
        <v>257</v>
      </c>
      <c r="AH284" s="2" t="s">
        <v>256</v>
      </c>
      <c r="CH284" s="2" t="s">
        <v>254</v>
      </c>
      <c r="CJ284" s="2" t="s">
        <v>254</v>
      </c>
      <c r="CL284" s="2" t="s">
        <v>254</v>
      </c>
      <c r="CN284" s="2" t="s">
        <v>255</v>
      </c>
      <c r="CP284" s="2" t="s">
        <v>255</v>
      </c>
      <c r="DL284" s="2" t="s">
        <v>332</v>
      </c>
      <c r="DM284" s="2" t="s">
        <v>246</v>
      </c>
      <c r="DN284" s="2" t="s">
        <v>247</v>
      </c>
      <c r="DO284" s="2" t="s">
        <v>313</v>
      </c>
      <c r="DP284" s="2" t="s">
        <v>602</v>
      </c>
    </row>
    <row r="285" spans="1:120" s="2" customFormat="1" ht="18" customHeight="1">
      <c r="A285" s="3" t="s">
        <v>237</v>
      </c>
      <c r="B285" s="3" t="s">
        <v>705</v>
      </c>
      <c r="C285" s="3" t="s">
        <v>706</v>
      </c>
      <c r="D285" s="4" t="s">
        <v>240</v>
      </c>
      <c r="E285" s="4" t="s">
        <v>324</v>
      </c>
      <c r="F285" s="4" t="s">
        <v>242</v>
      </c>
      <c r="G285" s="4" t="s">
        <v>243</v>
      </c>
      <c r="J285" s="22"/>
      <c r="K285" s="22"/>
      <c r="L285" s="22"/>
      <c r="M285" s="22"/>
      <c r="N285" s="22" t="s">
        <v>255</v>
      </c>
      <c r="O285" s="22"/>
      <c r="P285" s="22"/>
      <c r="Q285" s="22"/>
      <c r="R285" s="22" t="s">
        <v>254</v>
      </c>
      <c r="S285" s="22"/>
      <c r="T285" s="22" t="s">
        <v>258</v>
      </c>
      <c r="U285" s="22"/>
      <c r="V285" s="22" t="s">
        <v>257</v>
      </c>
      <c r="W285" s="22"/>
      <c r="X285" s="22" t="s">
        <v>256</v>
      </c>
      <c r="Y285" s="22"/>
      <c r="Z285" s="2" t="s">
        <v>256</v>
      </c>
      <c r="AB285" s="2" t="s">
        <v>256</v>
      </c>
      <c r="AD285" s="2" t="s">
        <v>254</v>
      </c>
      <c r="AF285" s="2" t="s">
        <v>255</v>
      </c>
      <c r="AH285" s="2" t="s">
        <v>255</v>
      </c>
      <c r="BD285" s="2" t="s">
        <v>256</v>
      </c>
      <c r="BF285" s="2" t="s">
        <v>254</v>
      </c>
      <c r="BH285" s="2" t="s">
        <v>256</v>
      </c>
      <c r="BJ285" s="2" t="s">
        <v>256</v>
      </c>
      <c r="BL285" s="2" t="s">
        <v>256</v>
      </c>
      <c r="BX285" s="2" t="s">
        <v>254</v>
      </c>
      <c r="BZ285" s="2" t="s">
        <v>254</v>
      </c>
      <c r="CB285" s="2" t="s">
        <v>256</v>
      </c>
      <c r="CD285" s="2" t="s">
        <v>256</v>
      </c>
      <c r="CF285" s="2" t="s">
        <v>254</v>
      </c>
      <c r="CH285" s="2" t="s">
        <v>255</v>
      </c>
      <c r="CJ285" s="2" t="s">
        <v>254</v>
      </c>
      <c r="CL285" s="2" t="s">
        <v>254</v>
      </c>
      <c r="CN285" s="2" t="s">
        <v>256</v>
      </c>
      <c r="CP285" s="2" t="s">
        <v>255</v>
      </c>
      <c r="CR285" s="2" t="s">
        <v>254</v>
      </c>
      <c r="CT285" s="2" t="s">
        <v>254</v>
      </c>
      <c r="CV285" s="2" t="s">
        <v>255</v>
      </c>
      <c r="CX285" s="2" t="s">
        <v>255</v>
      </c>
      <c r="CZ285" s="2" t="s">
        <v>254</v>
      </c>
      <c r="DB285" s="2" t="s">
        <v>256</v>
      </c>
      <c r="DD285" s="2" t="s">
        <v>254</v>
      </c>
      <c r="DF285" s="2" t="s">
        <v>254</v>
      </c>
      <c r="DH285" s="2" t="s">
        <v>255</v>
      </c>
      <c r="DJ285" s="2" t="s">
        <v>255</v>
      </c>
      <c r="DL285" s="2" t="s">
        <v>332</v>
      </c>
      <c r="DM285" s="2" t="s">
        <v>246</v>
      </c>
      <c r="DN285" s="2" t="s">
        <v>247</v>
      </c>
      <c r="DO285" s="2" t="s">
        <v>261</v>
      </c>
      <c r="DP285" s="2" t="s">
        <v>282</v>
      </c>
    </row>
    <row r="286" spans="1:120" s="2" customFormat="1" ht="18" customHeight="1">
      <c r="A286" s="5" t="s">
        <v>237</v>
      </c>
      <c r="B286" s="5" t="s">
        <v>707</v>
      </c>
      <c r="C286" s="5" t="s">
        <v>708</v>
      </c>
      <c r="D286" s="6" t="s">
        <v>431</v>
      </c>
      <c r="E286" s="6" t="s">
        <v>709</v>
      </c>
      <c r="F286" s="6" t="s">
        <v>242</v>
      </c>
      <c r="G286" s="6" t="s">
        <v>243</v>
      </c>
      <c r="J286" s="22" t="s">
        <v>256</v>
      </c>
      <c r="K286" s="22"/>
      <c r="L286" s="22"/>
      <c r="M286" s="22"/>
      <c r="N286" s="22" t="s">
        <v>255</v>
      </c>
      <c r="O286" s="22"/>
      <c r="P286" s="22"/>
      <c r="Q286" s="22"/>
      <c r="R286" s="22" t="s">
        <v>254</v>
      </c>
      <c r="S286" s="22"/>
      <c r="T286" s="22" t="s">
        <v>257</v>
      </c>
      <c r="U286" s="22"/>
      <c r="V286" s="22"/>
      <c r="W286" s="22"/>
      <c r="X286" s="22" t="s">
        <v>258</v>
      </c>
      <c r="Y286" s="22"/>
      <c r="Z286" s="2" t="s">
        <v>256</v>
      </c>
      <c r="AB286" s="2" t="s">
        <v>255</v>
      </c>
      <c r="AD286" s="2" t="s">
        <v>255</v>
      </c>
      <c r="AF286" s="2" t="s">
        <v>256</v>
      </c>
      <c r="AH286" s="2" t="s">
        <v>255</v>
      </c>
      <c r="AJ286" s="2" t="s">
        <v>255</v>
      </c>
      <c r="AL286" s="2" t="s">
        <v>255</v>
      </c>
      <c r="AN286" s="2" t="s">
        <v>257</v>
      </c>
      <c r="AP286" s="2" t="s">
        <v>256</v>
      </c>
      <c r="AR286" s="2" t="s">
        <v>257</v>
      </c>
      <c r="BD286" s="2" t="s">
        <v>255</v>
      </c>
      <c r="BF286" s="2" t="s">
        <v>255</v>
      </c>
      <c r="BH286" s="2" t="s">
        <v>257</v>
      </c>
      <c r="BJ286" s="2" t="s">
        <v>257</v>
      </c>
      <c r="BL286" s="2" t="s">
        <v>255</v>
      </c>
      <c r="BX286" s="2" t="s">
        <v>257</v>
      </c>
      <c r="BZ286" s="2" t="s">
        <v>257</v>
      </c>
      <c r="CB286" s="2" t="s">
        <v>255</v>
      </c>
      <c r="CD286" s="2" t="s">
        <v>258</v>
      </c>
      <c r="CF286" s="2" t="s">
        <v>258</v>
      </c>
      <c r="CH286" s="2" t="s">
        <v>254</v>
      </c>
      <c r="CJ286" s="2" t="s">
        <v>254</v>
      </c>
      <c r="CL286" s="2" t="s">
        <v>256</v>
      </c>
      <c r="CN286" s="2" t="s">
        <v>255</v>
      </c>
      <c r="CP286" s="2" t="s">
        <v>255</v>
      </c>
      <c r="DB286" s="2" t="s">
        <v>255</v>
      </c>
      <c r="DD286" s="2" t="s">
        <v>256</v>
      </c>
      <c r="DF286" s="2" t="s">
        <v>255</v>
      </c>
      <c r="DH286" s="2" t="s">
        <v>254</v>
      </c>
      <c r="DJ286" s="2" t="s">
        <v>254</v>
      </c>
      <c r="DL286" s="2" t="s">
        <v>365</v>
      </c>
      <c r="DM286" s="2" t="s">
        <v>246</v>
      </c>
      <c r="DN286" s="2" t="s">
        <v>679</v>
      </c>
      <c r="DO286" s="2" t="s">
        <v>270</v>
      </c>
      <c r="DP286" s="2" t="s">
        <v>282</v>
      </c>
    </row>
    <row r="287" spans="1:120" s="2" customFormat="1" ht="18" customHeight="1">
      <c r="A287" s="3" t="s">
        <v>237</v>
      </c>
      <c r="B287" s="3" t="s">
        <v>710</v>
      </c>
      <c r="C287" s="3" t="s">
        <v>711</v>
      </c>
      <c r="D287" s="4" t="s">
        <v>265</v>
      </c>
      <c r="E287" s="4" t="s">
        <v>712</v>
      </c>
      <c r="F287" s="4" t="s">
        <v>242</v>
      </c>
      <c r="G287" s="4" t="s">
        <v>243</v>
      </c>
      <c r="H287" s="2" t="s">
        <v>713</v>
      </c>
      <c r="J287" s="22"/>
      <c r="K287" s="22"/>
      <c r="L287" s="22"/>
      <c r="M287" s="22" t="s">
        <v>714</v>
      </c>
      <c r="N287" s="22"/>
      <c r="O287" s="22"/>
      <c r="P287" s="22"/>
      <c r="Q287" s="22"/>
      <c r="R287" s="22"/>
      <c r="S287" s="22"/>
      <c r="T287" s="22"/>
      <c r="U287" s="22"/>
      <c r="V287" s="22"/>
      <c r="W287" s="22"/>
      <c r="X287" s="22"/>
      <c r="Y287" s="22"/>
      <c r="Z287" s="2" t="s">
        <v>254</v>
      </c>
      <c r="AB287" s="2" t="s">
        <v>258</v>
      </c>
      <c r="AD287" s="2" t="s">
        <v>258</v>
      </c>
      <c r="AF287" s="2" t="s">
        <v>258</v>
      </c>
      <c r="AH287" s="2" t="s">
        <v>258</v>
      </c>
      <c r="DL287" s="2" t="s">
        <v>365</v>
      </c>
      <c r="DM287" s="2" t="s">
        <v>246</v>
      </c>
      <c r="DN287" s="2" t="s">
        <v>247</v>
      </c>
      <c r="DO287" s="2" t="s">
        <v>248</v>
      </c>
      <c r="DP287" s="2" t="s">
        <v>249</v>
      </c>
    </row>
    <row r="288" spans="1:120" s="2" customFormat="1" ht="18" customHeight="1">
      <c r="A288" s="5" t="s">
        <v>237</v>
      </c>
      <c r="B288" s="5" t="s">
        <v>715</v>
      </c>
      <c r="C288" s="5" t="s">
        <v>716</v>
      </c>
      <c r="D288" s="6" t="s">
        <v>431</v>
      </c>
      <c r="E288" s="6" t="s">
        <v>717</v>
      </c>
      <c r="F288" s="6" t="s">
        <v>258</v>
      </c>
      <c r="G288" s="6" t="s">
        <v>243</v>
      </c>
      <c r="J288" s="22" t="s">
        <v>255</v>
      </c>
      <c r="K288" s="22"/>
      <c r="L288" s="22"/>
      <c r="M288" s="22"/>
      <c r="N288" s="22" t="s">
        <v>258</v>
      </c>
      <c r="O288" s="22"/>
      <c r="P288" s="22" t="s">
        <v>256</v>
      </c>
      <c r="Q288" s="22"/>
      <c r="R288" s="22"/>
      <c r="S288" s="22"/>
      <c r="T288" s="22" t="s">
        <v>257</v>
      </c>
      <c r="U288" s="22"/>
      <c r="V288" s="22"/>
      <c r="W288" s="22"/>
      <c r="X288" s="22" t="s">
        <v>254</v>
      </c>
      <c r="Y288" s="22"/>
      <c r="Z288" s="2" t="s">
        <v>258</v>
      </c>
      <c r="AB288" s="2" t="s">
        <v>258</v>
      </c>
      <c r="AC288" s="2" t="s">
        <v>718</v>
      </c>
      <c r="AD288" s="2" t="s">
        <v>256</v>
      </c>
      <c r="AE288" s="2" t="s">
        <v>719</v>
      </c>
      <c r="AF288" s="2" t="s">
        <v>255</v>
      </c>
      <c r="AG288" s="2" t="s">
        <v>720</v>
      </c>
      <c r="AH288" s="2" t="s">
        <v>256</v>
      </c>
      <c r="AI288" s="2" t="s">
        <v>721</v>
      </c>
      <c r="AJ288" s="2" t="s">
        <v>256</v>
      </c>
      <c r="AL288" s="2" t="s">
        <v>255</v>
      </c>
      <c r="AN288" s="2" t="s">
        <v>254</v>
      </c>
      <c r="AP288" s="2" t="s">
        <v>257</v>
      </c>
      <c r="AR288" s="2" t="s">
        <v>256</v>
      </c>
      <c r="BD288" s="2" t="s">
        <v>255</v>
      </c>
      <c r="BF288" s="2" t="s">
        <v>256</v>
      </c>
      <c r="BH288" s="2" t="s">
        <v>256</v>
      </c>
      <c r="BJ288" s="2" t="s">
        <v>255</v>
      </c>
      <c r="BL288" s="2" t="s">
        <v>254</v>
      </c>
      <c r="BN288" s="2" t="s">
        <v>256</v>
      </c>
      <c r="BP288" s="2" t="s">
        <v>256</v>
      </c>
      <c r="BR288" s="2" t="s">
        <v>254</v>
      </c>
      <c r="BT288" s="2" t="s">
        <v>258</v>
      </c>
      <c r="BV288" s="2" t="s">
        <v>255</v>
      </c>
      <c r="CH288" s="2" t="s">
        <v>255</v>
      </c>
      <c r="CJ288" s="2" t="s">
        <v>254</v>
      </c>
      <c r="CL288" s="2" t="s">
        <v>254</v>
      </c>
      <c r="CN288" s="2" t="s">
        <v>257</v>
      </c>
      <c r="CP288" s="2" t="s">
        <v>255</v>
      </c>
      <c r="DB288" s="2" t="s">
        <v>258</v>
      </c>
      <c r="DD288" s="2" t="s">
        <v>256</v>
      </c>
      <c r="DF288" s="2" t="s">
        <v>255</v>
      </c>
      <c r="DH288" s="2" t="s">
        <v>254</v>
      </c>
      <c r="DJ288" s="2" t="s">
        <v>258</v>
      </c>
      <c r="DL288" s="2" t="s">
        <v>365</v>
      </c>
      <c r="DM288" s="2" t="s">
        <v>268</v>
      </c>
      <c r="DN288" s="2" t="s">
        <v>247</v>
      </c>
      <c r="DO288" s="2" t="s">
        <v>410</v>
      </c>
      <c r="DP288" s="2" t="s">
        <v>616</v>
      </c>
    </row>
    <row r="289" spans="1:120" s="2" customFormat="1" ht="18" customHeight="1">
      <c r="A289" s="3" t="s">
        <v>237</v>
      </c>
      <c r="B289" s="3" t="s">
        <v>722</v>
      </c>
      <c r="C289" s="3" t="s">
        <v>723</v>
      </c>
      <c r="D289" s="4" t="s">
        <v>265</v>
      </c>
      <c r="E289" s="4" t="s">
        <v>724</v>
      </c>
      <c r="F289" s="4" t="s">
        <v>242</v>
      </c>
      <c r="G289" s="4" t="s">
        <v>243</v>
      </c>
      <c r="J289" s="22"/>
      <c r="K289" s="22"/>
      <c r="L289" s="22" t="s">
        <v>258</v>
      </c>
      <c r="M289" s="22"/>
      <c r="N289" s="22"/>
      <c r="O289" s="22"/>
      <c r="P289" s="22" t="s">
        <v>256</v>
      </c>
      <c r="Q289" s="22"/>
      <c r="R289" s="22" t="s">
        <v>254</v>
      </c>
      <c r="S289" s="22"/>
      <c r="T289" s="22" t="s">
        <v>257</v>
      </c>
      <c r="U289" s="22"/>
      <c r="V289" s="22"/>
      <c r="W289" s="22"/>
      <c r="X289" s="22" t="s">
        <v>255</v>
      </c>
      <c r="Y289" s="22"/>
      <c r="Z289" s="2" t="s">
        <v>258</v>
      </c>
      <c r="AB289" s="2" t="s">
        <v>257</v>
      </c>
      <c r="AD289" s="2" t="s">
        <v>255</v>
      </c>
      <c r="AF289" s="2" t="s">
        <v>255</v>
      </c>
      <c r="AH289" s="2" t="s">
        <v>254</v>
      </c>
      <c r="AT289" s="2" t="s">
        <v>255</v>
      </c>
      <c r="AV289" s="2" t="s">
        <v>254</v>
      </c>
      <c r="AX289" s="2" t="s">
        <v>254</v>
      </c>
      <c r="AZ289" s="2" t="s">
        <v>255</v>
      </c>
      <c r="BB289" s="2" t="s">
        <v>255</v>
      </c>
      <c r="BN289" s="2" t="s">
        <v>255</v>
      </c>
      <c r="BP289" s="2" t="s">
        <v>257</v>
      </c>
      <c r="BR289" s="2" t="s">
        <v>254</v>
      </c>
      <c r="BT289" s="2" t="s">
        <v>256</v>
      </c>
      <c r="BV289" s="2" t="s">
        <v>254</v>
      </c>
      <c r="BX289" s="2" t="s">
        <v>256</v>
      </c>
      <c r="BZ289" s="2" t="s">
        <v>256</v>
      </c>
      <c r="CB289" s="2" t="s">
        <v>255</v>
      </c>
      <c r="CD289" s="2" t="s">
        <v>255</v>
      </c>
      <c r="CF289" s="2" t="s">
        <v>255</v>
      </c>
      <c r="CH289" s="2" t="s">
        <v>255</v>
      </c>
      <c r="CJ289" s="2" t="s">
        <v>254</v>
      </c>
      <c r="CL289" s="2" t="s">
        <v>258</v>
      </c>
      <c r="CN289" s="2" t="s">
        <v>257</v>
      </c>
      <c r="CP289" s="2" t="s">
        <v>255</v>
      </c>
      <c r="DB289" s="2" t="s">
        <v>256</v>
      </c>
      <c r="DD289" s="2" t="s">
        <v>255</v>
      </c>
      <c r="DF289" s="2" t="s">
        <v>255</v>
      </c>
      <c r="DH289" s="2" t="s">
        <v>254</v>
      </c>
      <c r="DJ289" s="2" t="s">
        <v>255</v>
      </c>
      <c r="DL289" s="2" t="s">
        <v>259</v>
      </c>
      <c r="DM289" s="2" t="s">
        <v>268</v>
      </c>
      <c r="DN289" s="2" t="s">
        <v>485</v>
      </c>
      <c r="DO289" s="2" t="s">
        <v>321</v>
      </c>
      <c r="DP289" s="2" t="s">
        <v>249</v>
      </c>
    </row>
    <row r="290" spans="1:120" s="2" customFormat="1" ht="18" customHeight="1">
      <c r="A290" s="5" t="s">
        <v>237</v>
      </c>
      <c r="B290" s="5" t="s">
        <v>725</v>
      </c>
      <c r="C290" s="5" t="s">
        <v>726</v>
      </c>
      <c r="D290" s="6" t="s">
        <v>352</v>
      </c>
      <c r="E290" s="6" t="s">
        <v>727</v>
      </c>
      <c r="F290" s="6" t="s">
        <v>242</v>
      </c>
      <c r="G290" s="6" t="s">
        <v>243</v>
      </c>
      <c r="H290" s="2" t="s">
        <v>728</v>
      </c>
      <c r="J290" s="22"/>
      <c r="K290" s="22"/>
      <c r="L290" s="22"/>
      <c r="M290" s="22"/>
      <c r="N290" s="22" t="s">
        <v>254</v>
      </c>
      <c r="O290" s="22"/>
      <c r="P290" s="22" t="s">
        <v>255</v>
      </c>
      <c r="Q290" s="22"/>
      <c r="R290" s="22" t="s">
        <v>256</v>
      </c>
      <c r="S290" s="22"/>
      <c r="T290" s="22" t="s">
        <v>258</v>
      </c>
      <c r="U290" s="22"/>
      <c r="V290" s="22"/>
      <c r="W290" s="22"/>
      <c r="X290" s="22" t="s">
        <v>257</v>
      </c>
      <c r="Y290" s="22"/>
      <c r="Z290" s="2" t="s">
        <v>256</v>
      </c>
      <c r="AB290" s="2" t="s">
        <v>256</v>
      </c>
      <c r="AD290" s="2" t="s">
        <v>255</v>
      </c>
      <c r="AF290" s="2" t="s">
        <v>256</v>
      </c>
      <c r="AH290" s="2" t="s">
        <v>256</v>
      </c>
      <c r="BD290" s="2" t="s">
        <v>256</v>
      </c>
      <c r="BF290" s="2" t="s">
        <v>255</v>
      </c>
      <c r="BH290" s="2" t="s">
        <v>256</v>
      </c>
      <c r="BJ290" s="2" t="s">
        <v>255</v>
      </c>
      <c r="BL290" s="2" t="s">
        <v>256</v>
      </c>
      <c r="BN290" s="2" t="s">
        <v>256</v>
      </c>
      <c r="BP290" s="2" t="s">
        <v>256</v>
      </c>
      <c r="BR290" s="2" t="s">
        <v>256</v>
      </c>
      <c r="BT290" s="2" t="s">
        <v>256</v>
      </c>
      <c r="BV290" s="2" t="s">
        <v>256</v>
      </c>
      <c r="BX290" s="2" t="s">
        <v>255</v>
      </c>
      <c r="BZ290" s="2" t="s">
        <v>256</v>
      </c>
      <c r="CB290" s="2" t="s">
        <v>255</v>
      </c>
      <c r="CD290" s="2" t="s">
        <v>256</v>
      </c>
      <c r="CF290" s="2" t="s">
        <v>256</v>
      </c>
      <c r="CH290" s="2" t="s">
        <v>255</v>
      </c>
      <c r="CJ290" s="2" t="s">
        <v>255</v>
      </c>
      <c r="CL290" s="2" t="s">
        <v>255</v>
      </c>
      <c r="CN290" s="2" t="s">
        <v>255</v>
      </c>
      <c r="CP290" s="2" t="s">
        <v>255</v>
      </c>
      <c r="DB290" s="2" t="s">
        <v>255</v>
      </c>
      <c r="DD290" s="2" t="s">
        <v>256</v>
      </c>
      <c r="DF290" s="2" t="s">
        <v>255</v>
      </c>
      <c r="DH290" s="2" t="s">
        <v>256</v>
      </c>
      <c r="DJ290" s="2" t="s">
        <v>257</v>
      </c>
      <c r="DL290" s="2" t="s">
        <v>259</v>
      </c>
      <c r="DM290" s="2" t="s">
        <v>268</v>
      </c>
      <c r="DN290" s="2" t="s">
        <v>729</v>
      </c>
      <c r="DO290" s="2" t="s">
        <v>281</v>
      </c>
      <c r="DP290" s="2" t="s">
        <v>249</v>
      </c>
    </row>
    <row r="291" spans="1:120" s="2" customFormat="1" ht="18" customHeight="1">
      <c r="A291" s="3" t="s">
        <v>237</v>
      </c>
      <c r="B291" s="3" t="s">
        <v>730</v>
      </c>
      <c r="C291" s="3" t="s">
        <v>731</v>
      </c>
      <c r="D291" s="4" t="s">
        <v>431</v>
      </c>
      <c r="E291" s="4" t="s">
        <v>732</v>
      </c>
      <c r="F291" s="4" t="s">
        <v>242</v>
      </c>
      <c r="G291" s="4" t="s">
        <v>243</v>
      </c>
      <c r="J291" s="22"/>
      <c r="K291" s="22"/>
      <c r="L291" s="22"/>
      <c r="M291" s="22"/>
      <c r="N291" s="22" t="s">
        <v>254</v>
      </c>
      <c r="O291" s="22"/>
      <c r="P291" s="22" t="s">
        <v>255</v>
      </c>
      <c r="Q291" s="22"/>
      <c r="R291" s="22" t="s">
        <v>256</v>
      </c>
      <c r="S291" s="22"/>
      <c r="T291" s="22" t="s">
        <v>257</v>
      </c>
      <c r="U291" s="22"/>
      <c r="V291" s="22"/>
      <c r="W291" s="22"/>
      <c r="X291" s="22" t="s">
        <v>258</v>
      </c>
      <c r="Y291" s="22"/>
      <c r="Z291" s="2" t="s">
        <v>257</v>
      </c>
      <c r="AB291" s="2" t="s">
        <v>257</v>
      </c>
      <c r="AD291" s="2" t="s">
        <v>258</v>
      </c>
      <c r="AF291" s="2" t="s">
        <v>254</v>
      </c>
      <c r="AH291" s="2" t="s">
        <v>256</v>
      </c>
      <c r="BD291" s="2" t="s">
        <v>256</v>
      </c>
      <c r="BF291" s="2" t="s">
        <v>254</v>
      </c>
      <c r="BH291" s="2" t="s">
        <v>254</v>
      </c>
      <c r="BJ291" s="2" t="s">
        <v>254</v>
      </c>
      <c r="BL291" s="2" t="s">
        <v>256</v>
      </c>
      <c r="BN291" s="2" t="s">
        <v>254</v>
      </c>
      <c r="BP291" s="2" t="s">
        <v>257</v>
      </c>
      <c r="BR291" s="2" t="s">
        <v>254</v>
      </c>
      <c r="BT291" s="2" t="s">
        <v>254</v>
      </c>
      <c r="BV291" s="2" t="s">
        <v>257</v>
      </c>
      <c r="BX291" s="2" t="s">
        <v>257</v>
      </c>
      <c r="BZ291" s="2" t="s">
        <v>254</v>
      </c>
      <c r="CB291" s="2" t="s">
        <v>254</v>
      </c>
      <c r="CD291" s="2" t="s">
        <v>254</v>
      </c>
      <c r="CF291" s="2" t="s">
        <v>254</v>
      </c>
      <c r="CH291" s="2" t="s">
        <v>254</v>
      </c>
      <c r="CJ291" s="2" t="s">
        <v>254</v>
      </c>
      <c r="CL291" s="2" t="s">
        <v>254</v>
      </c>
      <c r="CN291" s="2" t="s">
        <v>254</v>
      </c>
      <c r="CP291" s="2" t="s">
        <v>254</v>
      </c>
      <c r="DB291" s="2" t="s">
        <v>256</v>
      </c>
      <c r="DD291" s="2" t="s">
        <v>254</v>
      </c>
      <c r="DF291" s="2" t="s">
        <v>254</v>
      </c>
      <c r="DH291" s="2" t="s">
        <v>254</v>
      </c>
      <c r="DJ291" s="2" t="s">
        <v>257</v>
      </c>
      <c r="DL291" s="2" t="s">
        <v>365</v>
      </c>
      <c r="DM291" s="2" t="s">
        <v>246</v>
      </c>
      <c r="DN291" s="2" t="s">
        <v>247</v>
      </c>
      <c r="DO291" s="2" t="s">
        <v>733</v>
      </c>
      <c r="DP291" s="2" t="s">
        <v>355</v>
      </c>
    </row>
    <row r="292" spans="1:120" s="2" customFormat="1" ht="18" customHeight="1">
      <c r="A292" s="5" t="s">
        <v>237</v>
      </c>
      <c r="B292" s="5" t="s">
        <v>734</v>
      </c>
      <c r="C292" s="5" t="s">
        <v>735</v>
      </c>
      <c r="D292" s="6" t="s">
        <v>431</v>
      </c>
      <c r="E292" s="6" t="s">
        <v>736</v>
      </c>
      <c r="F292" s="6" t="s">
        <v>258</v>
      </c>
      <c r="G292" s="6" t="s">
        <v>300</v>
      </c>
      <c r="J292" s="22"/>
      <c r="K292" s="22"/>
      <c r="L292" s="22" t="s">
        <v>257</v>
      </c>
      <c r="M292" s="22"/>
      <c r="N292" s="22" t="s">
        <v>256</v>
      </c>
      <c r="O292" s="22"/>
      <c r="P292" s="22" t="s">
        <v>258</v>
      </c>
      <c r="Q292" s="22"/>
      <c r="R292" s="22"/>
      <c r="S292" s="22"/>
      <c r="T292" s="22" t="s">
        <v>254</v>
      </c>
      <c r="U292" s="22"/>
      <c r="V292" s="22"/>
      <c r="W292" s="22"/>
      <c r="X292" s="22" t="s">
        <v>255</v>
      </c>
      <c r="Y292" s="22"/>
      <c r="Z292" s="2" t="s">
        <v>256</v>
      </c>
      <c r="AB292" s="2" t="s">
        <v>256</v>
      </c>
      <c r="AD292" s="2" t="s">
        <v>254</v>
      </c>
      <c r="AF292" s="2" t="s">
        <v>258</v>
      </c>
      <c r="AH292" s="2" t="s">
        <v>257</v>
      </c>
      <c r="AT292" s="2" t="s">
        <v>254</v>
      </c>
      <c r="AV292" s="2" t="s">
        <v>258</v>
      </c>
      <c r="AX292" s="2" t="s">
        <v>258</v>
      </c>
      <c r="AZ292" s="2" t="s">
        <v>254</v>
      </c>
      <c r="BB292" s="2" t="s">
        <v>258</v>
      </c>
      <c r="BD292" s="2" t="s">
        <v>258</v>
      </c>
      <c r="BF292" s="2" t="s">
        <v>258</v>
      </c>
      <c r="BH292" s="2" t="s">
        <v>258</v>
      </c>
      <c r="BJ292" s="2" t="s">
        <v>258</v>
      </c>
      <c r="BL292" s="2" t="s">
        <v>258</v>
      </c>
      <c r="CH292" s="2" t="s">
        <v>254</v>
      </c>
      <c r="CJ292" s="2" t="s">
        <v>254</v>
      </c>
      <c r="CL292" s="2" t="s">
        <v>256</v>
      </c>
      <c r="CN292" s="2" t="s">
        <v>258</v>
      </c>
      <c r="CP292" s="2" t="s">
        <v>256</v>
      </c>
      <c r="DB292" s="2" t="s">
        <v>254</v>
      </c>
      <c r="DD292" s="2" t="s">
        <v>256</v>
      </c>
      <c r="DF292" s="2" t="s">
        <v>258</v>
      </c>
      <c r="DH292" s="2" t="s">
        <v>254</v>
      </c>
      <c r="DJ292" s="2" t="s">
        <v>254</v>
      </c>
      <c r="DL292" s="2" t="s">
        <v>289</v>
      </c>
      <c r="DM292" s="2" t="s">
        <v>268</v>
      </c>
      <c r="DN292" s="2" t="s">
        <v>729</v>
      </c>
      <c r="DO292" s="2" t="s">
        <v>261</v>
      </c>
      <c r="DP292" s="2" t="s">
        <v>295</v>
      </c>
    </row>
    <row r="293" spans="1:120" s="2" customFormat="1" ht="18" customHeight="1">
      <c r="A293" s="3" t="s">
        <v>237</v>
      </c>
      <c r="B293" s="3" t="s">
        <v>737</v>
      </c>
      <c r="C293" s="3" t="s">
        <v>738</v>
      </c>
      <c r="D293" s="4" t="s">
        <v>431</v>
      </c>
      <c r="E293" s="4" t="s">
        <v>739</v>
      </c>
      <c r="F293" s="4" t="s">
        <v>242</v>
      </c>
      <c r="G293" s="4" t="s">
        <v>243</v>
      </c>
      <c r="J293" s="22" t="s">
        <v>255</v>
      </c>
      <c r="K293" s="22"/>
      <c r="L293" s="22"/>
      <c r="M293" s="22"/>
      <c r="N293" s="22" t="s">
        <v>256</v>
      </c>
      <c r="O293" s="22"/>
      <c r="P293" s="22"/>
      <c r="Q293" s="22"/>
      <c r="R293" s="22" t="s">
        <v>258</v>
      </c>
      <c r="S293" s="22"/>
      <c r="T293" s="22" t="s">
        <v>257</v>
      </c>
      <c r="U293" s="22"/>
      <c r="V293" s="22"/>
      <c r="W293" s="22"/>
      <c r="X293" s="22" t="s">
        <v>254</v>
      </c>
      <c r="Y293" s="22"/>
      <c r="Z293" s="2" t="s">
        <v>254</v>
      </c>
      <c r="AB293" s="2" t="s">
        <v>254</v>
      </c>
      <c r="AD293" s="2" t="s">
        <v>254</v>
      </c>
      <c r="AF293" s="2" t="s">
        <v>254</v>
      </c>
      <c r="AH293" s="2" t="s">
        <v>254</v>
      </c>
      <c r="AJ293" s="2" t="s">
        <v>254</v>
      </c>
      <c r="AL293" s="2" t="s">
        <v>258</v>
      </c>
      <c r="AN293" s="2" t="s">
        <v>255</v>
      </c>
      <c r="AP293" s="2" t="s">
        <v>254</v>
      </c>
      <c r="AR293" s="2" t="s">
        <v>254</v>
      </c>
      <c r="BD293" s="2" t="s">
        <v>254</v>
      </c>
      <c r="BF293" s="2" t="s">
        <v>258</v>
      </c>
      <c r="BH293" s="2" t="s">
        <v>255</v>
      </c>
      <c r="BJ293" s="2" t="s">
        <v>254</v>
      </c>
      <c r="BL293" s="2" t="s">
        <v>255</v>
      </c>
      <c r="BX293" s="2" t="s">
        <v>254</v>
      </c>
      <c r="BZ293" s="2" t="s">
        <v>256</v>
      </c>
      <c r="CB293" s="2" t="s">
        <v>257</v>
      </c>
      <c r="CD293" s="2" t="s">
        <v>258</v>
      </c>
      <c r="CF293" s="2" t="s">
        <v>258</v>
      </c>
      <c r="CH293" s="2" t="s">
        <v>254</v>
      </c>
      <c r="CJ293" s="2" t="s">
        <v>254</v>
      </c>
      <c r="CL293" s="2" t="s">
        <v>254</v>
      </c>
      <c r="CN293" s="2" t="s">
        <v>254</v>
      </c>
      <c r="CP293" s="2" t="s">
        <v>254</v>
      </c>
      <c r="DB293" s="2" t="s">
        <v>254</v>
      </c>
      <c r="DD293" s="2" t="s">
        <v>254</v>
      </c>
      <c r="DF293" s="2" t="s">
        <v>254</v>
      </c>
      <c r="DH293" s="2" t="s">
        <v>254</v>
      </c>
      <c r="DJ293" s="2" t="s">
        <v>258</v>
      </c>
      <c r="DL293" s="2" t="s">
        <v>365</v>
      </c>
      <c r="DM293" s="2" t="s">
        <v>268</v>
      </c>
      <c r="DN293" s="2" t="s">
        <v>729</v>
      </c>
      <c r="DO293" s="2" t="s">
        <v>465</v>
      </c>
      <c r="DP293" s="2" t="s">
        <v>271</v>
      </c>
    </row>
    <row r="294" spans="1:120" s="2" customFormat="1" ht="18" customHeight="1">
      <c r="A294" s="5" t="s">
        <v>237</v>
      </c>
      <c r="B294" s="5" t="s">
        <v>740</v>
      </c>
      <c r="C294" s="5" t="s">
        <v>741</v>
      </c>
      <c r="D294" s="6" t="s">
        <v>352</v>
      </c>
      <c r="E294" s="6" t="s">
        <v>742</v>
      </c>
      <c r="F294" s="6" t="s">
        <v>242</v>
      </c>
      <c r="G294" s="6" t="s">
        <v>243</v>
      </c>
      <c r="J294" s="22" t="s">
        <v>256</v>
      </c>
      <c r="K294" s="22"/>
      <c r="L294" s="22"/>
      <c r="M294" s="22"/>
      <c r="N294" s="22" t="s">
        <v>255</v>
      </c>
      <c r="O294" s="22"/>
      <c r="P294" s="22"/>
      <c r="Q294" s="22"/>
      <c r="R294" s="22" t="s">
        <v>257</v>
      </c>
      <c r="S294" s="22"/>
      <c r="T294" s="22" t="s">
        <v>254</v>
      </c>
      <c r="U294" s="22"/>
      <c r="V294" s="22"/>
      <c r="W294" s="22"/>
      <c r="X294" s="22" t="s">
        <v>258</v>
      </c>
      <c r="Y294" s="22"/>
      <c r="Z294" s="2" t="s">
        <v>254</v>
      </c>
      <c r="AB294" s="2" t="s">
        <v>256</v>
      </c>
      <c r="AD294" s="2" t="s">
        <v>254</v>
      </c>
      <c r="AF294" s="2" t="s">
        <v>254</v>
      </c>
      <c r="AH294" s="2" t="s">
        <v>255</v>
      </c>
      <c r="AJ294" s="2" t="s">
        <v>254</v>
      </c>
      <c r="AL294" s="2" t="s">
        <v>255</v>
      </c>
      <c r="AN294" s="2" t="s">
        <v>256</v>
      </c>
      <c r="AP294" s="2" t="s">
        <v>256</v>
      </c>
      <c r="AR294" s="2" t="s">
        <v>254</v>
      </c>
      <c r="BD294" s="2" t="s">
        <v>254</v>
      </c>
      <c r="BF294" s="2" t="s">
        <v>254</v>
      </c>
      <c r="BH294" s="2" t="s">
        <v>254</v>
      </c>
      <c r="BJ294" s="2" t="s">
        <v>254</v>
      </c>
      <c r="BL294" s="2" t="s">
        <v>254</v>
      </c>
      <c r="BX294" s="2" t="s">
        <v>254</v>
      </c>
      <c r="BZ294" s="2" t="s">
        <v>257</v>
      </c>
      <c r="CB294" s="2" t="s">
        <v>254</v>
      </c>
      <c r="CD294" s="2" t="s">
        <v>255</v>
      </c>
      <c r="CF294" s="2" t="s">
        <v>254</v>
      </c>
      <c r="CH294" s="2" t="s">
        <v>254</v>
      </c>
      <c r="CJ294" s="2" t="s">
        <v>254</v>
      </c>
      <c r="CL294" s="2" t="s">
        <v>254</v>
      </c>
      <c r="CN294" s="2" t="s">
        <v>254</v>
      </c>
      <c r="CP294" s="2" t="s">
        <v>254</v>
      </c>
      <c r="DB294" s="2" t="s">
        <v>254</v>
      </c>
      <c r="DD294" s="2" t="s">
        <v>254</v>
      </c>
      <c r="DF294" s="2" t="s">
        <v>254</v>
      </c>
      <c r="DH294" s="2" t="s">
        <v>255</v>
      </c>
      <c r="DJ294" s="2" t="s">
        <v>257</v>
      </c>
      <c r="DL294" s="2" t="s">
        <v>332</v>
      </c>
      <c r="DM294" s="2" t="s">
        <v>246</v>
      </c>
      <c r="DN294" s="2" t="s">
        <v>290</v>
      </c>
      <c r="DO294" s="2" t="s">
        <v>465</v>
      </c>
      <c r="DP294" s="2" t="s">
        <v>743</v>
      </c>
    </row>
    <row r="295" spans="1:120" s="2" customFormat="1" ht="18" customHeight="1">
      <c r="A295" s="3" t="s">
        <v>237</v>
      </c>
      <c r="B295" s="3" t="s">
        <v>744</v>
      </c>
      <c r="C295" s="3" t="s">
        <v>745</v>
      </c>
      <c r="D295" s="4" t="s">
        <v>240</v>
      </c>
      <c r="E295" s="4" t="s">
        <v>746</v>
      </c>
      <c r="F295" s="4" t="s">
        <v>242</v>
      </c>
      <c r="G295" s="4" t="s">
        <v>243</v>
      </c>
      <c r="J295" s="22"/>
      <c r="K295" s="22"/>
      <c r="L295" s="22"/>
      <c r="M295" s="22"/>
      <c r="N295" s="22"/>
      <c r="O295" s="22"/>
      <c r="P295" s="22"/>
      <c r="Q295" s="22"/>
      <c r="R295" s="22"/>
      <c r="S295" s="22"/>
      <c r="T295" s="22"/>
      <c r="U295" s="22"/>
      <c r="V295" s="22"/>
      <c r="W295" s="22"/>
      <c r="X295" s="22"/>
      <c r="Y295" s="22"/>
      <c r="Z295" s="2" t="s">
        <v>254</v>
      </c>
      <c r="AA295" s="2" t="s">
        <v>747</v>
      </c>
      <c r="AC295" s="2" t="s">
        <v>748</v>
      </c>
      <c r="AE295" s="2" t="s">
        <v>749</v>
      </c>
      <c r="AG295" s="2" t="s">
        <v>750</v>
      </c>
      <c r="AI295" s="2" t="s">
        <v>751</v>
      </c>
      <c r="DL295" s="2" t="s">
        <v>245</v>
      </c>
      <c r="DM295" s="2" t="s">
        <v>246</v>
      </c>
      <c r="DN295" s="2" t="s">
        <v>247</v>
      </c>
      <c r="DO295" s="2" t="s">
        <v>313</v>
      </c>
      <c r="DP295" s="2" t="s">
        <v>295</v>
      </c>
    </row>
    <row r="296" spans="1:120" s="2" customFormat="1" ht="18" customHeight="1">
      <c r="A296" s="5" t="s">
        <v>237</v>
      </c>
      <c r="B296" s="5" t="s">
        <v>752</v>
      </c>
      <c r="C296" s="5" t="s">
        <v>753</v>
      </c>
      <c r="D296" s="6" t="s">
        <v>278</v>
      </c>
      <c r="E296" s="6" t="s">
        <v>754</v>
      </c>
      <c r="F296" s="6" t="s">
        <v>242</v>
      </c>
      <c r="G296" s="6" t="s">
        <v>243</v>
      </c>
      <c r="I296" s="2" t="s">
        <v>755</v>
      </c>
      <c r="J296" s="22"/>
      <c r="K296" s="22"/>
      <c r="L296" s="22"/>
      <c r="M296" s="22"/>
      <c r="N296" s="22" t="s">
        <v>255</v>
      </c>
      <c r="O296" s="22"/>
      <c r="P296" s="22" t="s">
        <v>254</v>
      </c>
      <c r="Q296" s="22"/>
      <c r="R296" s="22" t="s">
        <v>256</v>
      </c>
      <c r="S296" s="22"/>
      <c r="T296" s="22" t="s">
        <v>257</v>
      </c>
      <c r="U296" s="22" t="s">
        <v>756</v>
      </c>
      <c r="V296" s="22" t="s">
        <v>258</v>
      </c>
      <c r="W296" s="22" t="s">
        <v>757</v>
      </c>
      <c r="X296" s="22"/>
      <c r="Y296" s="22"/>
      <c r="Z296" s="2" t="s">
        <v>258</v>
      </c>
      <c r="AB296" s="2" t="s">
        <v>258</v>
      </c>
      <c r="AD296" s="2" t="s">
        <v>258</v>
      </c>
      <c r="AF296" s="2" t="s">
        <v>258</v>
      </c>
      <c r="AH296" s="2" t="s">
        <v>254</v>
      </c>
      <c r="BL296" s="2" t="s">
        <v>254</v>
      </c>
      <c r="BR296" s="2" t="s">
        <v>254</v>
      </c>
      <c r="CB296" s="2" t="s">
        <v>254</v>
      </c>
      <c r="CH296" s="2" t="s">
        <v>254</v>
      </c>
      <c r="CV296" s="2" t="s">
        <v>254</v>
      </c>
      <c r="DL296" s="2" t="s">
        <v>365</v>
      </c>
      <c r="DM296" s="2" t="s">
        <v>268</v>
      </c>
      <c r="DN296" s="2" t="s">
        <v>290</v>
      </c>
      <c r="DO296" s="2" t="s">
        <v>270</v>
      </c>
      <c r="DP296" s="2" t="s">
        <v>616</v>
      </c>
    </row>
    <row r="297" spans="1:120" s="2" customFormat="1" ht="18" customHeight="1">
      <c r="A297" s="3" t="s">
        <v>237</v>
      </c>
      <c r="B297" s="3" t="s">
        <v>758</v>
      </c>
      <c r="C297" s="3" t="s">
        <v>759</v>
      </c>
      <c r="D297" s="4" t="s">
        <v>265</v>
      </c>
      <c r="E297" s="4" t="s">
        <v>760</v>
      </c>
      <c r="F297" s="4" t="s">
        <v>242</v>
      </c>
      <c r="G297" s="4" t="s">
        <v>243</v>
      </c>
      <c r="J297" s="22" t="s">
        <v>256</v>
      </c>
      <c r="K297" s="22"/>
      <c r="L297" s="22" t="s">
        <v>257</v>
      </c>
      <c r="M297" s="22"/>
      <c r="N297" s="22" t="s">
        <v>258</v>
      </c>
      <c r="O297" s="22"/>
      <c r="P297" s="22" t="s">
        <v>255</v>
      </c>
      <c r="Q297" s="22"/>
      <c r="R297" s="22"/>
      <c r="S297" s="22"/>
      <c r="T297" s="22"/>
      <c r="U297" s="22"/>
      <c r="V297" s="22" t="s">
        <v>254</v>
      </c>
      <c r="W297" s="22"/>
      <c r="X297" s="22"/>
      <c r="Y297" s="22"/>
      <c r="Z297" s="2" t="s">
        <v>257</v>
      </c>
      <c r="AB297" s="2" t="s">
        <v>255</v>
      </c>
      <c r="AD297" s="2" t="s">
        <v>255</v>
      </c>
      <c r="AF297" s="2" t="s">
        <v>258</v>
      </c>
      <c r="AH297" s="2" t="s">
        <v>254</v>
      </c>
      <c r="AJ297" s="2" t="s">
        <v>254</v>
      </c>
      <c r="AL297" s="2" t="s">
        <v>256</v>
      </c>
      <c r="AN297" s="2" t="s">
        <v>256</v>
      </c>
      <c r="AP297" s="2" t="s">
        <v>255</v>
      </c>
      <c r="AR297" s="2" t="s">
        <v>257</v>
      </c>
      <c r="AT297" s="2" t="s">
        <v>254</v>
      </c>
      <c r="AV297" s="2" t="s">
        <v>254</v>
      </c>
      <c r="AX297" s="2" t="s">
        <v>256</v>
      </c>
      <c r="AZ297" s="2" t="s">
        <v>254</v>
      </c>
      <c r="BB297" s="2" t="s">
        <v>255</v>
      </c>
      <c r="BD297" s="2" t="s">
        <v>256</v>
      </c>
      <c r="BF297" s="2" t="s">
        <v>254</v>
      </c>
      <c r="BH297" s="2" t="s">
        <v>255</v>
      </c>
      <c r="BJ297" s="2" t="s">
        <v>256</v>
      </c>
      <c r="BL297" s="2" t="s">
        <v>256</v>
      </c>
      <c r="BN297" s="2" t="s">
        <v>255</v>
      </c>
      <c r="BP297" s="2" t="s">
        <v>256</v>
      </c>
      <c r="BR297" s="2" t="s">
        <v>256</v>
      </c>
      <c r="BT297" s="2" t="s">
        <v>256</v>
      </c>
      <c r="BV297" s="2" t="s">
        <v>254</v>
      </c>
      <c r="CR297" s="2" t="s">
        <v>254</v>
      </c>
      <c r="CT297" s="2" t="s">
        <v>254</v>
      </c>
      <c r="CV297" s="2" t="s">
        <v>254</v>
      </c>
      <c r="CX297" s="2" t="s">
        <v>254</v>
      </c>
      <c r="CZ297" s="2" t="s">
        <v>254</v>
      </c>
      <c r="DL297" s="2" t="s">
        <v>332</v>
      </c>
      <c r="DM297" s="2" t="s">
        <v>246</v>
      </c>
      <c r="DN297" s="2" t="s">
        <v>247</v>
      </c>
      <c r="DO297" s="2" t="s">
        <v>318</v>
      </c>
    </row>
    <row r="298" spans="1:120" s="2" customFormat="1" ht="18" customHeight="1">
      <c r="A298" s="5" t="s">
        <v>237</v>
      </c>
      <c r="B298" s="5" t="s">
        <v>761</v>
      </c>
      <c r="C298" s="5" t="s">
        <v>762</v>
      </c>
      <c r="D298" s="6" t="s">
        <v>265</v>
      </c>
      <c r="E298" s="6" t="s">
        <v>763</v>
      </c>
      <c r="F298" s="6" t="s">
        <v>242</v>
      </c>
      <c r="G298" s="6" t="s">
        <v>243</v>
      </c>
      <c r="J298" s="22" t="s">
        <v>255</v>
      </c>
      <c r="K298" s="22"/>
      <c r="L298" s="22"/>
      <c r="M298" s="22"/>
      <c r="N298" s="22" t="s">
        <v>254</v>
      </c>
      <c r="O298" s="22"/>
      <c r="P298" s="22" t="s">
        <v>256</v>
      </c>
      <c r="Q298" s="22"/>
      <c r="R298" s="22" t="s">
        <v>257</v>
      </c>
      <c r="S298" s="22"/>
      <c r="T298" s="22"/>
      <c r="U298" s="22"/>
      <c r="V298" s="22"/>
      <c r="W298" s="22"/>
      <c r="X298" s="22" t="s">
        <v>258</v>
      </c>
      <c r="Y298" s="22"/>
      <c r="Z298" s="2" t="s">
        <v>254</v>
      </c>
      <c r="AB298" s="2" t="s">
        <v>255</v>
      </c>
      <c r="AD298" s="2" t="s">
        <v>256</v>
      </c>
      <c r="AF298" s="2" t="s">
        <v>258</v>
      </c>
      <c r="AH298" s="2" t="s">
        <v>257</v>
      </c>
      <c r="AJ298" s="2" t="s">
        <v>256</v>
      </c>
      <c r="AL298" s="2" t="s">
        <v>257</v>
      </c>
      <c r="AN298" s="2" t="s">
        <v>254</v>
      </c>
      <c r="AP298" s="2" t="s">
        <v>255</v>
      </c>
      <c r="AR298" s="2" t="s">
        <v>258</v>
      </c>
      <c r="BD298" s="2" t="s">
        <v>257</v>
      </c>
      <c r="BF298" s="2" t="s">
        <v>258</v>
      </c>
      <c r="BH298" s="2" t="s">
        <v>254</v>
      </c>
      <c r="BJ298" s="2" t="s">
        <v>256</v>
      </c>
      <c r="BL298" s="2" t="s">
        <v>255</v>
      </c>
      <c r="BN298" s="2" t="s">
        <v>254</v>
      </c>
      <c r="BP298" s="2" t="s">
        <v>255</v>
      </c>
      <c r="BR298" s="2" t="s">
        <v>256</v>
      </c>
      <c r="BT298" s="2" t="s">
        <v>258</v>
      </c>
      <c r="BV298" s="2" t="s">
        <v>257</v>
      </c>
      <c r="BX298" s="2" t="s">
        <v>256</v>
      </c>
      <c r="BZ298" s="2" t="s">
        <v>255</v>
      </c>
      <c r="CB298" s="2" t="s">
        <v>257</v>
      </c>
      <c r="CD298" s="2" t="s">
        <v>258</v>
      </c>
      <c r="CF298" s="2" t="s">
        <v>254</v>
      </c>
      <c r="DB298" s="2" t="s">
        <v>258</v>
      </c>
      <c r="DD298" s="2" t="s">
        <v>257</v>
      </c>
      <c r="DF298" s="2" t="s">
        <v>256</v>
      </c>
      <c r="DH298" s="2" t="s">
        <v>255</v>
      </c>
      <c r="DJ298" s="2" t="s">
        <v>254</v>
      </c>
      <c r="DL298" s="2" t="s">
        <v>332</v>
      </c>
      <c r="DM298" s="2" t="s">
        <v>268</v>
      </c>
      <c r="DN298" s="2" t="s">
        <v>247</v>
      </c>
      <c r="DO298" s="2" t="s">
        <v>321</v>
      </c>
      <c r="DP298" s="2" t="s">
        <v>616</v>
      </c>
    </row>
    <row r="299" spans="1:120" s="2" customFormat="1" ht="18" customHeight="1">
      <c r="A299" s="3" t="s">
        <v>237</v>
      </c>
      <c r="B299" s="3" t="s">
        <v>764</v>
      </c>
      <c r="C299" s="3" t="s">
        <v>765</v>
      </c>
      <c r="D299" s="4" t="s">
        <v>252</v>
      </c>
      <c r="E299" s="4" t="s">
        <v>766</v>
      </c>
      <c r="F299" s="4" t="s">
        <v>242</v>
      </c>
      <c r="G299" s="4" t="s">
        <v>243</v>
      </c>
      <c r="H299" s="2" t="s">
        <v>767</v>
      </c>
      <c r="J299" s="22" t="s">
        <v>257</v>
      </c>
      <c r="K299" s="22"/>
      <c r="L299" s="22" t="s">
        <v>256</v>
      </c>
      <c r="M299" s="22"/>
      <c r="N299" s="22"/>
      <c r="O299" s="22"/>
      <c r="P299" s="22"/>
      <c r="Q299" s="22"/>
      <c r="R299" s="22" t="s">
        <v>255</v>
      </c>
      <c r="S299" s="22"/>
      <c r="T299" s="22" t="s">
        <v>254</v>
      </c>
      <c r="U299" s="22"/>
      <c r="V299" s="22" t="s">
        <v>258</v>
      </c>
      <c r="W299" s="22"/>
      <c r="X299" s="22"/>
      <c r="Y299" s="22"/>
      <c r="Z299" s="2" t="s">
        <v>258</v>
      </c>
      <c r="AB299" s="2" t="s">
        <v>257</v>
      </c>
      <c r="AD299" s="2" t="s">
        <v>254</v>
      </c>
      <c r="AF299" s="2" t="s">
        <v>258</v>
      </c>
      <c r="AH299" s="2" t="s">
        <v>258</v>
      </c>
      <c r="AJ299" s="2" t="s">
        <v>254</v>
      </c>
      <c r="AL299" s="2" t="s">
        <v>257</v>
      </c>
      <c r="AN299" s="2" t="s">
        <v>258</v>
      </c>
      <c r="AP299" s="2" t="s">
        <v>257</v>
      </c>
      <c r="AR299" s="2" t="s">
        <v>254</v>
      </c>
      <c r="AT299" s="2" t="s">
        <v>254</v>
      </c>
      <c r="AV299" s="2" t="s">
        <v>258</v>
      </c>
      <c r="AX299" s="2" t="s">
        <v>257</v>
      </c>
      <c r="AZ299" s="2" t="s">
        <v>254</v>
      </c>
      <c r="BB299" s="2" t="s">
        <v>258</v>
      </c>
      <c r="BX299" s="2" t="s">
        <v>254</v>
      </c>
      <c r="BZ299" s="2" t="s">
        <v>258</v>
      </c>
      <c r="CB299" s="2" t="s">
        <v>256</v>
      </c>
      <c r="CD299" s="2" t="s">
        <v>258</v>
      </c>
      <c r="CF299" s="2" t="s">
        <v>258</v>
      </c>
      <c r="CH299" s="2" t="s">
        <v>254</v>
      </c>
      <c r="CJ299" s="2" t="s">
        <v>254</v>
      </c>
      <c r="CL299" s="2" t="s">
        <v>254</v>
      </c>
      <c r="CN299" s="2" t="s">
        <v>254</v>
      </c>
      <c r="CP299" s="2" t="s">
        <v>254</v>
      </c>
      <c r="CR299" s="2" t="s">
        <v>258</v>
      </c>
      <c r="CT299" s="2" t="s">
        <v>254</v>
      </c>
      <c r="CV299" s="2" t="s">
        <v>254</v>
      </c>
      <c r="CX299" s="2" t="s">
        <v>254</v>
      </c>
      <c r="CZ299" s="2" t="s">
        <v>254</v>
      </c>
      <c r="DL299" s="2" t="s">
        <v>365</v>
      </c>
      <c r="DN299" s="2" t="s">
        <v>247</v>
      </c>
      <c r="DO299" s="2" t="s">
        <v>768</v>
      </c>
      <c r="DP299" s="2" t="s">
        <v>355</v>
      </c>
    </row>
    <row r="300" spans="1:120" s="2" customFormat="1" ht="18" customHeight="1">
      <c r="A300" s="5" t="s">
        <v>237</v>
      </c>
      <c r="B300" s="5" t="s">
        <v>769</v>
      </c>
      <c r="C300" s="5" t="s">
        <v>770</v>
      </c>
      <c r="D300" s="6" t="s">
        <v>265</v>
      </c>
      <c r="E300" s="6" t="s">
        <v>771</v>
      </c>
      <c r="F300" s="6" t="s">
        <v>258</v>
      </c>
      <c r="G300" s="6" t="s">
        <v>300</v>
      </c>
      <c r="J300" s="22"/>
      <c r="K300" s="22"/>
      <c r="L300" s="22"/>
      <c r="M300" s="22"/>
      <c r="N300" s="22"/>
      <c r="O300" s="22"/>
      <c r="P300" s="22"/>
      <c r="Q300" s="22"/>
      <c r="R300" s="22"/>
      <c r="S300" s="22"/>
      <c r="T300" s="22"/>
      <c r="U300" s="22"/>
      <c r="V300" s="22"/>
      <c r="W300" s="22"/>
      <c r="X300" s="22"/>
      <c r="Y300" s="22"/>
      <c r="Z300" s="2" t="s">
        <v>254</v>
      </c>
      <c r="DL300" s="2" t="s">
        <v>332</v>
      </c>
      <c r="DM300" s="2" t="s">
        <v>246</v>
      </c>
      <c r="DN300" s="2" t="s">
        <v>269</v>
      </c>
      <c r="DO300" s="2" t="s">
        <v>428</v>
      </c>
    </row>
    <row r="301" spans="1:120" s="2" customFormat="1" ht="18" customHeight="1">
      <c r="A301" s="3" t="s">
        <v>237</v>
      </c>
      <c r="B301" s="3" t="s">
        <v>772</v>
      </c>
      <c r="C301" s="3" t="s">
        <v>773</v>
      </c>
      <c r="D301" s="4" t="s">
        <v>502</v>
      </c>
      <c r="E301" s="4" t="s">
        <v>774</v>
      </c>
      <c r="F301" s="4" t="s">
        <v>242</v>
      </c>
      <c r="G301" s="4" t="s">
        <v>243</v>
      </c>
      <c r="J301" s="22" t="s">
        <v>257</v>
      </c>
      <c r="K301" s="22"/>
      <c r="L301" s="22" t="s">
        <v>255</v>
      </c>
      <c r="M301" s="22"/>
      <c r="N301" s="22" t="s">
        <v>256</v>
      </c>
      <c r="O301" s="22"/>
      <c r="P301" s="22" t="s">
        <v>258</v>
      </c>
      <c r="Q301" s="22"/>
      <c r="R301" s="22"/>
      <c r="S301" s="22"/>
      <c r="T301" s="22"/>
      <c r="U301" s="22"/>
      <c r="V301" s="22"/>
      <c r="W301" s="22"/>
      <c r="X301" s="22" t="s">
        <v>254</v>
      </c>
      <c r="Y301" s="22"/>
      <c r="Z301" s="2" t="s">
        <v>255</v>
      </c>
      <c r="AB301" s="2" t="s">
        <v>256</v>
      </c>
      <c r="AD301" s="2" t="s">
        <v>257</v>
      </c>
      <c r="AF301" s="2" t="s">
        <v>254</v>
      </c>
      <c r="AH301" s="2" t="s">
        <v>258</v>
      </c>
      <c r="AJ301" s="2" t="s">
        <v>256</v>
      </c>
      <c r="AT301" s="2" t="s">
        <v>256</v>
      </c>
      <c r="BD301" s="2" t="s">
        <v>256</v>
      </c>
      <c r="BN301" s="2" t="s">
        <v>255</v>
      </c>
      <c r="DB301" s="2" t="s">
        <v>258</v>
      </c>
      <c r="DL301" s="2" t="s">
        <v>332</v>
      </c>
      <c r="DM301" s="2" t="s">
        <v>268</v>
      </c>
      <c r="DN301" s="2" t="s">
        <v>247</v>
      </c>
      <c r="DO301" s="2" t="s">
        <v>465</v>
      </c>
      <c r="DP301" s="2" t="s">
        <v>616</v>
      </c>
    </row>
    <row r="302" spans="1:120" s="2" customFormat="1" ht="18" customHeight="1">
      <c r="A302" s="5" t="s">
        <v>237</v>
      </c>
      <c r="B302" s="5" t="s">
        <v>775</v>
      </c>
      <c r="C302" s="5" t="s">
        <v>776</v>
      </c>
      <c r="D302" s="6" t="s">
        <v>265</v>
      </c>
      <c r="E302" s="6" t="s">
        <v>475</v>
      </c>
      <c r="F302" s="6" t="s">
        <v>242</v>
      </c>
      <c r="G302" s="6" t="s">
        <v>243</v>
      </c>
      <c r="J302" s="22"/>
      <c r="K302" s="22"/>
      <c r="L302" s="22"/>
      <c r="M302" s="22"/>
      <c r="N302" s="22"/>
      <c r="O302" s="22"/>
      <c r="P302" s="22"/>
      <c r="Q302" s="22" t="s">
        <v>777</v>
      </c>
      <c r="R302" s="22"/>
      <c r="S302" s="22"/>
      <c r="T302" s="22"/>
      <c r="U302" s="22"/>
      <c r="V302" s="22"/>
      <c r="W302" s="22"/>
      <c r="X302" s="22"/>
      <c r="Y302" s="22"/>
      <c r="Z302" s="2" t="s">
        <v>255</v>
      </c>
      <c r="AB302" s="2" t="s">
        <v>257</v>
      </c>
      <c r="AD302" s="2" t="s">
        <v>255</v>
      </c>
      <c r="AF302" s="2" t="s">
        <v>256</v>
      </c>
      <c r="AH302" s="2" t="s">
        <v>257</v>
      </c>
      <c r="DL302" s="2" t="s">
        <v>259</v>
      </c>
      <c r="DM302" s="2" t="s">
        <v>268</v>
      </c>
      <c r="DN302" s="2" t="s">
        <v>247</v>
      </c>
      <c r="DO302" s="2" t="s">
        <v>410</v>
      </c>
      <c r="DP302" s="2" t="s">
        <v>282</v>
      </c>
    </row>
    <row r="303" spans="1:120" s="2" customFormat="1" ht="18" customHeight="1">
      <c r="A303" s="3" t="s">
        <v>237</v>
      </c>
      <c r="B303" s="3" t="s">
        <v>778</v>
      </c>
      <c r="C303" s="3" t="s">
        <v>779</v>
      </c>
      <c r="D303" s="4" t="s">
        <v>502</v>
      </c>
      <c r="E303" s="4" t="s">
        <v>780</v>
      </c>
      <c r="F303" s="4" t="s">
        <v>258</v>
      </c>
      <c r="G303" s="4" t="s">
        <v>243</v>
      </c>
      <c r="J303" s="22" t="s">
        <v>258</v>
      </c>
      <c r="K303" s="22" t="s">
        <v>781</v>
      </c>
      <c r="L303" s="22" t="s">
        <v>256</v>
      </c>
      <c r="M303" s="22"/>
      <c r="N303" s="22" t="s">
        <v>257</v>
      </c>
      <c r="O303" s="22"/>
      <c r="P303" s="22"/>
      <c r="Q303" s="22"/>
      <c r="R303" s="22" t="s">
        <v>255</v>
      </c>
      <c r="S303" s="22"/>
      <c r="T303" s="22" t="s">
        <v>254</v>
      </c>
      <c r="U303" s="22"/>
      <c r="V303" s="22"/>
      <c r="W303" s="22"/>
      <c r="X303" s="22"/>
      <c r="Y303" s="22"/>
    </row>
    <row r="304" spans="1:120" s="2" customFormat="1" ht="18" customHeight="1">
      <c r="A304" s="5" t="s">
        <v>237</v>
      </c>
      <c r="B304" s="5" t="s">
        <v>782</v>
      </c>
      <c r="C304" s="5" t="s">
        <v>783</v>
      </c>
      <c r="D304" s="6" t="s">
        <v>278</v>
      </c>
      <c r="E304" s="6" t="s">
        <v>784</v>
      </c>
      <c r="F304" s="6" t="s">
        <v>242</v>
      </c>
      <c r="G304" s="6" t="s">
        <v>243</v>
      </c>
      <c r="J304" s="22"/>
      <c r="K304" s="22"/>
      <c r="L304" s="22"/>
      <c r="M304" s="22"/>
      <c r="N304" s="22" t="s">
        <v>258</v>
      </c>
      <c r="O304" s="22"/>
      <c r="P304" s="22" t="s">
        <v>254</v>
      </c>
      <c r="Q304" s="22"/>
      <c r="R304" s="22" t="s">
        <v>255</v>
      </c>
      <c r="S304" s="22"/>
      <c r="T304" s="22" t="s">
        <v>257</v>
      </c>
      <c r="U304" s="22"/>
      <c r="V304" s="22"/>
      <c r="W304" s="22"/>
      <c r="X304" s="22" t="s">
        <v>256</v>
      </c>
      <c r="Y304" s="22"/>
      <c r="Z304" s="2" t="s">
        <v>256</v>
      </c>
      <c r="AB304" s="2" t="s">
        <v>255</v>
      </c>
      <c r="AD304" s="2" t="s">
        <v>254</v>
      </c>
      <c r="AF304" s="2" t="s">
        <v>256</v>
      </c>
      <c r="AH304" s="2" t="s">
        <v>254</v>
      </c>
      <c r="BD304" s="2" t="s">
        <v>254</v>
      </c>
      <c r="BF304" s="2" t="s">
        <v>255</v>
      </c>
      <c r="BH304" s="2" t="s">
        <v>257</v>
      </c>
      <c r="BJ304" s="2" t="s">
        <v>256</v>
      </c>
      <c r="BL304" s="2" t="s">
        <v>258</v>
      </c>
      <c r="BN304" s="2" t="s">
        <v>256</v>
      </c>
      <c r="BP304" s="2" t="s">
        <v>254</v>
      </c>
      <c r="BR304" s="2" t="s">
        <v>256</v>
      </c>
      <c r="BT304" s="2" t="s">
        <v>256</v>
      </c>
      <c r="BV304" s="2" t="s">
        <v>255</v>
      </c>
      <c r="BX304" s="2" t="s">
        <v>255</v>
      </c>
      <c r="BZ304" s="2" t="s">
        <v>256</v>
      </c>
      <c r="CB304" s="2" t="s">
        <v>254</v>
      </c>
      <c r="CD304" s="2" t="s">
        <v>256</v>
      </c>
      <c r="CF304" s="2" t="s">
        <v>256</v>
      </c>
      <c r="CH304" s="2" t="s">
        <v>254</v>
      </c>
      <c r="CJ304" s="2" t="s">
        <v>254</v>
      </c>
      <c r="CL304" s="2" t="s">
        <v>254</v>
      </c>
      <c r="CN304" s="2" t="s">
        <v>255</v>
      </c>
      <c r="CP304" s="2" t="s">
        <v>254</v>
      </c>
      <c r="DB304" s="2" t="s">
        <v>254</v>
      </c>
      <c r="DD304" s="2" t="s">
        <v>255</v>
      </c>
      <c r="DF304" s="2" t="s">
        <v>254</v>
      </c>
      <c r="DH304" s="2" t="s">
        <v>254</v>
      </c>
      <c r="DJ304" s="2" t="s">
        <v>254</v>
      </c>
      <c r="DL304" s="2" t="s">
        <v>365</v>
      </c>
      <c r="DM304" s="2" t="s">
        <v>268</v>
      </c>
      <c r="DN304" s="2" t="s">
        <v>247</v>
      </c>
      <c r="DO304" s="2" t="s">
        <v>248</v>
      </c>
      <c r="DP304" s="2" t="s">
        <v>262</v>
      </c>
    </row>
    <row r="305" spans="1:120" s="2" customFormat="1" ht="18" customHeight="1">
      <c r="A305" s="3" t="s">
        <v>237</v>
      </c>
      <c r="B305" s="3" t="s">
        <v>785</v>
      </c>
      <c r="C305" s="3" t="s">
        <v>786</v>
      </c>
      <c r="D305" s="4" t="s">
        <v>502</v>
      </c>
      <c r="E305" s="4" t="s">
        <v>780</v>
      </c>
      <c r="F305" s="4" t="s">
        <v>258</v>
      </c>
      <c r="G305" s="4" t="s">
        <v>300</v>
      </c>
      <c r="H305" s="2" t="s">
        <v>787</v>
      </c>
      <c r="J305" s="22" t="s">
        <v>258</v>
      </c>
      <c r="K305" s="22"/>
      <c r="L305" s="22" t="s">
        <v>256</v>
      </c>
      <c r="M305" s="22"/>
      <c r="N305" s="22" t="s">
        <v>257</v>
      </c>
      <c r="O305" s="22" t="s">
        <v>788</v>
      </c>
      <c r="P305" s="22"/>
      <c r="Q305" s="22"/>
      <c r="R305" s="22" t="s">
        <v>254</v>
      </c>
      <c r="S305" s="22"/>
      <c r="T305" s="22" t="s">
        <v>255</v>
      </c>
      <c r="U305" s="22"/>
      <c r="V305" s="22"/>
      <c r="W305" s="22"/>
      <c r="X305" s="22"/>
      <c r="Y305" s="22"/>
      <c r="Z305" s="2" t="s">
        <v>258</v>
      </c>
      <c r="AB305" s="2" t="s">
        <v>254</v>
      </c>
      <c r="AD305" s="2" t="s">
        <v>256</v>
      </c>
      <c r="AF305" s="2" t="s">
        <v>257</v>
      </c>
      <c r="AJ305" s="2" t="s">
        <v>254</v>
      </c>
      <c r="AT305" s="2" t="s">
        <v>256</v>
      </c>
      <c r="AU305" s="2" t="s">
        <v>789</v>
      </c>
      <c r="AX305" s="2" t="s">
        <v>255</v>
      </c>
      <c r="AZ305" s="2" t="s">
        <v>256</v>
      </c>
      <c r="BD305" s="2" t="s">
        <v>255</v>
      </c>
      <c r="BF305" s="2" t="s">
        <v>258</v>
      </c>
      <c r="BG305" s="2" t="s">
        <v>790</v>
      </c>
      <c r="BH305" s="2" t="s">
        <v>256</v>
      </c>
      <c r="BJ305" s="2" t="s">
        <v>258</v>
      </c>
      <c r="BL305" s="2" t="s">
        <v>254</v>
      </c>
      <c r="BM305" s="2" t="s">
        <v>791</v>
      </c>
      <c r="CH305" s="2" t="s">
        <v>255</v>
      </c>
      <c r="CJ305" s="2" t="s">
        <v>256</v>
      </c>
      <c r="CL305" s="2" t="s">
        <v>255</v>
      </c>
      <c r="DL305" s="2" t="s">
        <v>365</v>
      </c>
      <c r="DM305" s="2" t="s">
        <v>246</v>
      </c>
      <c r="DN305" s="2" t="s">
        <v>247</v>
      </c>
      <c r="DO305" s="2" t="s">
        <v>506</v>
      </c>
      <c r="DP305" s="2" t="s">
        <v>282</v>
      </c>
    </row>
    <row r="306" spans="1:120" s="2" customFormat="1" ht="18" customHeight="1">
      <c r="A306" s="5" t="s">
        <v>237</v>
      </c>
      <c r="B306" s="5" t="s">
        <v>792</v>
      </c>
      <c r="C306" s="5" t="s">
        <v>793</v>
      </c>
      <c r="D306" s="6" t="s">
        <v>431</v>
      </c>
      <c r="E306" s="6" t="s">
        <v>794</v>
      </c>
      <c r="F306" s="6" t="s">
        <v>242</v>
      </c>
      <c r="G306" s="6" t="s">
        <v>243</v>
      </c>
      <c r="J306" s="22"/>
      <c r="K306" s="22"/>
      <c r="L306" s="22"/>
      <c r="M306" s="22"/>
      <c r="N306" s="22" t="s">
        <v>257</v>
      </c>
      <c r="O306" s="22"/>
      <c r="P306" s="22" t="s">
        <v>256</v>
      </c>
      <c r="Q306" s="22"/>
      <c r="R306" s="22"/>
      <c r="S306" s="22"/>
      <c r="T306" s="22" t="s">
        <v>255</v>
      </c>
      <c r="U306" s="22"/>
      <c r="V306" s="22"/>
      <c r="W306" s="22"/>
      <c r="X306" s="22" t="s">
        <v>258</v>
      </c>
      <c r="Y306" s="22"/>
    </row>
    <row r="307" spans="1:120" s="2" customFormat="1" ht="18" customHeight="1">
      <c r="A307" s="3" t="s">
        <v>237</v>
      </c>
      <c r="B307" s="3" t="s">
        <v>795</v>
      </c>
      <c r="C307" s="3" t="s">
        <v>796</v>
      </c>
      <c r="D307" s="4" t="s">
        <v>265</v>
      </c>
      <c r="E307" s="4" t="s">
        <v>797</v>
      </c>
      <c r="F307" s="4" t="s">
        <v>242</v>
      </c>
      <c r="G307" s="4" t="s">
        <v>243</v>
      </c>
      <c r="J307" s="22"/>
      <c r="K307" s="22"/>
      <c r="L307" s="22"/>
      <c r="M307" s="22"/>
      <c r="N307" s="22" t="s">
        <v>257</v>
      </c>
      <c r="O307" s="22"/>
      <c r="P307" s="22"/>
      <c r="Q307" s="22"/>
      <c r="R307" s="22" t="s">
        <v>255</v>
      </c>
      <c r="S307" s="22"/>
      <c r="T307" s="22" t="s">
        <v>258</v>
      </c>
      <c r="U307" s="22"/>
      <c r="V307" s="22" t="s">
        <v>254</v>
      </c>
      <c r="W307" s="22"/>
      <c r="X307" s="22" t="s">
        <v>256</v>
      </c>
      <c r="Y307" s="22"/>
      <c r="Z307" s="2" t="s">
        <v>258</v>
      </c>
      <c r="AB307" s="2" t="s">
        <v>255</v>
      </c>
      <c r="AD307" s="2" t="s">
        <v>254</v>
      </c>
      <c r="AF307" s="2" t="s">
        <v>255</v>
      </c>
      <c r="AH307" s="2" t="s">
        <v>257</v>
      </c>
      <c r="BD307" s="2" t="s">
        <v>254</v>
      </c>
      <c r="BF307" s="2" t="s">
        <v>256</v>
      </c>
      <c r="BH307" s="2" t="s">
        <v>254</v>
      </c>
      <c r="BJ307" s="2" t="s">
        <v>254</v>
      </c>
      <c r="BL307" s="2" t="s">
        <v>256</v>
      </c>
      <c r="BX307" s="2" t="s">
        <v>257</v>
      </c>
      <c r="BZ307" s="2" t="s">
        <v>254</v>
      </c>
      <c r="CB307" s="2" t="s">
        <v>254</v>
      </c>
      <c r="CD307" s="2" t="s">
        <v>254</v>
      </c>
      <c r="CF307" s="2" t="s">
        <v>256</v>
      </c>
      <c r="CH307" s="2" t="s">
        <v>254</v>
      </c>
      <c r="CJ307" s="2" t="s">
        <v>254</v>
      </c>
      <c r="CL307" s="2" t="s">
        <v>254</v>
      </c>
      <c r="CN307" s="2" t="s">
        <v>254</v>
      </c>
      <c r="CP307" s="2" t="s">
        <v>254</v>
      </c>
      <c r="CR307" s="2" t="s">
        <v>254</v>
      </c>
      <c r="CT307" s="2" t="s">
        <v>254</v>
      </c>
      <c r="CV307" s="2" t="s">
        <v>254</v>
      </c>
      <c r="CX307" s="2" t="s">
        <v>255</v>
      </c>
      <c r="CZ307" s="2" t="s">
        <v>254</v>
      </c>
      <c r="DB307" s="2" t="s">
        <v>258</v>
      </c>
      <c r="DD307" s="2" t="s">
        <v>256</v>
      </c>
      <c r="DF307" s="2" t="s">
        <v>254</v>
      </c>
      <c r="DH307" s="2" t="s">
        <v>258</v>
      </c>
      <c r="DJ307" s="2" t="s">
        <v>257</v>
      </c>
    </row>
    <row r="308" spans="1:120" s="2" customFormat="1" ht="18" customHeight="1">
      <c r="A308" s="5" t="s">
        <v>237</v>
      </c>
      <c r="B308" s="5" t="s">
        <v>798</v>
      </c>
      <c r="C308" s="5" t="s">
        <v>799</v>
      </c>
      <c r="D308" s="6" t="s">
        <v>546</v>
      </c>
      <c r="E308" s="6" t="s">
        <v>800</v>
      </c>
      <c r="F308" s="6" t="s">
        <v>258</v>
      </c>
      <c r="G308" s="6" t="s">
        <v>243</v>
      </c>
      <c r="J308" s="22" t="s">
        <v>254</v>
      </c>
      <c r="K308" s="22"/>
      <c r="L308" s="22" t="s">
        <v>255</v>
      </c>
      <c r="M308" s="22"/>
      <c r="N308" s="22" t="s">
        <v>257</v>
      </c>
      <c r="O308" s="22"/>
      <c r="P308" s="22"/>
      <c r="Q308" s="22"/>
      <c r="R308" s="22"/>
      <c r="S308" s="22"/>
      <c r="T308" s="22" t="s">
        <v>256</v>
      </c>
      <c r="U308" s="22"/>
      <c r="V308" s="22"/>
      <c r="W308" s="22"/>
      <c r="X308" s="22" t="s">
        <v>258</v>
      </c>
      <c r="Y308" s="22"/>
      <c r="Z308" s="2" t="s">
        <v>258</v>
      </c>
      <c r="AB308" s="2" t="s">
        <v>254</v>
      </c>
      <c r="AD308" s="2" t="s">
        <v>255</v>
      </c>
      <c r="AF308" s="2" t="s">
        <v>257</v>
      </c>
      <c r="AH308" s="2" t="s">
        <v>256</v>
      </c>
      <c r="AJ308" s="2" t="s">
        <v>254</v>
      </c>
      <c r="AL308" s="2" t="s">
        <v>256</v>
      </c>
      <c r="AN308" s="2" t="s">
        <v>254</v>
      </c>
      <c r="AP308" s="2" t="s">
        <v>254</v>
      </c>
      <c r="AR308" s="2" t="s">
        <v>254</v>
      </c>
      <c r="AT308" s="2" t="s">
        <v>254</v>
      </c>
      <c r="AV308" s="2" t="s">
        <v>254</v>
      </c>
      <c r="AX308" s="2" t="s">
        <v>256</v>
      </c>
      <c r="AZ308" s="2" t="s">
        <v>254</v>
      </c>
      <c r="BB308" s="2" t="s">
        <v>254</v>
      </c>
      <c r="BD308" s="2" t="s">
        <v>254</v>
      </c>
      <c r="BF308" s="2" t="s">
        <v>254</v>
      </c>
      <c r="BH308" s="2" t="s">
        <v>255</v>
      </c>
      <c r="BJ308" s="2" t="s">
        <v>254</v>
      </c>
      <c r="BL308" s="2" t="s">
        <v>254</v>
      </c>
      <c r="CH308" s="2" t="s">
        <v>254</v>
      </c>
      <c r="CJ308" s="2" t="s">
        <v>254</v>
      </c>
      <c r="CL308" s="2" t="s">
        <v>254</v>
      </c>
      <c r="CN308" s="2" t="s">
        <v>254</v>
      </c>
      <c r="CP308" s="2" t="s">
        <v>254</v>
      </c>
      <c r="DB308" s="2" t="s">
        <v>254</v>
      </c>
      <c r="DD308" s="2" t="s">
        <v>254</v>
      </c>
      <c r="DF308" s="2" t="s">
        <v>254</v>
      </c>
      <c r="DH308" s="2" t="s">
        <v>254</v>
      </c>
      <c r="DJ308" s="2" t="s">
        <v>254</v>
      </c>
      <c r="DL308" s="2" t="s">
        <v>289</v>
      </c>
      <c r="DM308" s="2" t="s">
        <v>268</v>
      </c>
      <c r="DN308" s="2" t="s">
        <v>247</v>
      </c>
      <c r="DP308" s="2" t="s">
        <v>295</v>
      </c>
    </row>
    <row r="309" spans="1:120" s="2" customFormat="1" ht="18" customHeight="1">
      <c r="A309" s="3" t="s">
        <v>237</v>
      </c>
      <c r="B309" s="3" t="s">
        <v>801</v>
      </c>
      <c r="C309" s="3" t="s">
        <v>802</v>
      </c>
      <c r="D309" s="4" t="s">
        <v>803</v>
      </c>
      <c r="E309" s="4" t="s">
        <v>804</v>
      </c>
      <c r="F309" s="4" t="s">
        <v>242</v>
      </c>
      <c r="G309" s="4" t="s">
        <v>243</v>
      </c>
      <c r="H309" s="2" t="s">
        <v>805</v>
      </c>
      <c r="J309" s="22"/>
      <c r="K309" s="22"/>
      <c r="L309" s="22"/>
      <c r="M309" s="22"/>
      <c r="N309" s="22"/>
      <c r="O309" s="22"/>
      <c r="P309" s="22" t="s">
        <v>254</v>
      </c>
      <c r="Q309" s="22"/>
      <c r="R309" s="22" t="s">
        <v>256</v>
      </c>
      <c r="S309" s="22"/>
      <c r="T309" s="22" t="s">
        <v>257</v>
      </c>
      <c r="U309" s="22"/>
      <c r="V309" s="22" t="s">
        <v>255</v>
      </c>
      <c r="W309" s="22"/>
      <c r="X309" s="22" t="s">
        <v>258</v>
      </c>
      <c r="Y309" s="22"/>
      <c r="Z309" s="2" t="s">
        <v>257</v>
      </c>
      <c r="AB309" s="2" t="s">
        <v>257</v>
      </c>
      <c r="AD309" s="2" t="s">
        <v>255</v>
      </c>
      <c r="AF309" s="2" t="s">
        <v>256</v>
      </c>
      <c r="AH309" s="2" t="s">
        <v>256</v>
      </c>
      <c r="DB309" s="2" t="s">
        <v>256</v>
      </c>
      <c r="DD309" s="2" t="s">
        <v>255</v>
      </c>
      <c r="DF309" s="2" t="s">
        <v>255</v>
      </c>
      <c r="DH309" s="2" t="s">
        <v>255</v>
      </c>
      <c r="DJ309" s="2" t="s">
        <v>257</v>
      </c>
      <c r="DL309" s="2" t="s">
        <v>245</v>
      </c>
      <c r="DM309" s="2" t="s">
        <v>246</v>
      </c>
      <c r="DN309" s="2" t="s">
        <v>247</v>
      </c>
      <c r="DO309" s="2" t="s">
        <v>806</v>
      </c>
      <c r="DP309" s="2" t="s">
        <v>249</v>
      </c>
    </row>
    <row r="310" spans="1:120" s="2" customFormat="1" ht="18" customHeight="1">
      <c r="A310" s="5" t="s">
        <v>237</v>
      </c>
      <c r="B310" s="5" t="s">
        <v>807</v>
      </c>
      <c r="C310" s="5" t="s">
        <v>808</v>
      </c>
      <c r="D310" s="6" t="s">
        <v>502</v>
      </c>
      <c r="E310" s="6" t="s">
        <v>809</v>
      </c>
      <c r="F310" s="6" t="s">
        <v>258</v>
      </c>
      <c r="G310" s="6" t="s">
        <v>243</v>
      </c>
      <c r="J310" s="22" t="s">
        <v>257</v>
      </c>
      <c r="K310" s="22"/>
      <c r="L310" s="22" t="s">
        <v>254</v>
      </c>
      <c r="M310" s="22"/>
      <c r="N310" s="22" t="s">
        <v>256</v>
      </c>
      <c r="O310" s="22"/>
      <c r="P310" s="22" t="s">
        <v>255</v>
      </c>
      <c r="Q310" s="22"/>
      <c r="R310" s="22"/>
      <c r="S310" s="22"/>
      <c r="T310" s="22"/>
      <c r="U310" s="22"/>
      <c r="V310" s="22"/>
      <c r="W310" s="22"/>
      <c r="X310" s="22" t="s">
        <v>258</v>
      </c>
      <c r="Y310" s="22"/>
      <c r="Z310" s="2" t="s">
        <v>255</v>
      </c>
      <c r="AB310" s="2" t="s">
        <v>257</v>
      </c>
      <c r="AD310" s="2" t="s">
        <v>256</v>
      </c>
      <c r="AF310" s="2" t="s">
        <v>257</v>
      </c>
      <c r="AH310" s="2" t="s">
        <v>255</v>
      </c>
      <c r="AJ310" s="2" t="s">
        <v>255</v>
      </c>
      <c r="AL310" s="2" t="s">
        <v>256</v>
      </c>
      <c r="AN310" s="2" t="s">
        <v>255</v>
      </c>
      <c r="AP310" s="2" t="s">
        <v>255</v>
      </c>
      <c r="AR310" s="2" t="s">
        <v>255</v>
      </c>
      <c r="AT310" s="2" t="s">
        <v>255</v>
      </c>
      <c r="AV310" s="2" t="s">
        <v>254</v>
      </c>
      <c r="AX310" s="2" t="s">
        <v>254</v>
      </c>
      <c r="AZ310" s="2" t="s">
        <v>254</v>
      </c>
      <c r="BB310" s="2" t="s">
        <v>254</v>
      </c>
      <c r="BD310" s="2" t="s">
        <v>255</v>
      </c>
      <c r="BF310" s="2" t="s">
        <v>256</v>
      </c>
      <c r="BH310" s="2" t="s">
        <v>255</v>
      </c>
      <c r="BJ310" s="2" t="s">
        <v>256</v>
      </c>
      <c r="BL310" s="2" t="s">
        <v>254</v>
      </c>
      <c r="BN310" s="2" t="s">
        <v>255</v>
      </c>
      <c r="BP310" s="2" t="s">
        <v>256</v>
      </c>
      <c r="BR310" s="2" t="s">
        <v>255</v>
      </c>
      <c r="BT310" s="2" t="s">
        <v>254</v>
      </c>
      <c r="BV310" s="2" t="s">
        <v>254</v>
      </c>
      <c r="DB310" s="2" t="s">
        <v>255</v>
      </c>
      <c r="DD310" s="2" t="s">
        <v>255</v>
      </c>
      <c r="DF310" s="2" t="s">
        <v>255</v>
      </c>
      <c r="DH310" s="2" t="s">
        <v>256</v>
      </c>
      <c r="DJ310" s="2" t="s">
        <v>257</v>
      </c>
      <c r="DL310" s="2" t="s">
        <v>365</v>
      </c>
      <c r="DM310" s="2" t="s">
        <v>268</v>
      </c>
      <c r="DN310" s="2" t="s">
        <v>247</v>
      </c>
      <c r="DO310" s="2" t="s">
        <v>733</v>
      </c>
      <c r="DP310" s="2" t="s">
        <v>262</v>
      </c>
    </row>
    <row r="311" spans="1:120" s="2" customFormat="1" ht="18" customHeight="1">
      <c r="A311" s="3" t="s">
        <v>237</v>
      </c>
      <c r="B311" s="3" t="s">
        <v>810</v>
      </c>
      <c r="C311" s="3" t="s">
        <v>811</v>
      </c>
      <c r="D311" s="4" t="s">
        <v>240</v>
      </c>
      <c r="E311" s="4" t="s">
        <v>812</v>
      </c>
      <c r="F311" s="4" t="s">
        <v>242</v>
      </c>
      <c r="G311" s="4" t="s">
        <v>243</v>
      </c>
      <c r="J311" s="22" t="s">
        <v>255</v>
      </c>
      <c r="K311" s="22"/>
      <c r="L311" s="22"/>
      <c r="M311" s="22"/>
      <c r="N311" s="22" t="s">
        <v>258</v>
      </c>
      <c r="O311" s="22"/>
      <c r="P311" s="22" t="s">
        <v>254</v>
      </c>
      <c r="Q311" s="22"/>
      <c r="R311" s="22"/>
      <c r="S311" s="22"/>
      <c r="T311" s="22" t="s">
        <v>256</v>
      </c>
      <c r="U311" s="22"/>
      <c r="V311" s="22"/>
      <c r="W311" s="22"/>
      <c r="X311" s="22" t="s">
        <v>257</v>
      </c>
      <c r="Y311" s="22"/>
      <c r="Z311" s="2" t="s">
        <v>254</v>
      </c>
      <c r="AJ311" s="2" t="s">
        <v>256</v>
      </c>
      <c r="AL311" s="2" t="s">
        <v>256</v>
      </c>
      <c r="AN311" s="2" t="s">
        <v>256</v>
      </c>
      <c r="AP311" s="2" t="s">
        <v>254</v>
      </c>
      <c r="AR311" s="2" t="s">
        <v>254</v>
      </c>
      <c r="BD311" s="2" t="s">
        <v>255</v>
      </c>
      <c r="BH311" s="2" t="s">
        <v>257</v>
      </c>
      <c r="BJ311" s="2" t="s">
        <v>257</v>
      </c>
      <c r="BL311" s="2" t="s">
        <v>256</v>
      </c>
      <c r="BN311" s="2" t="s">
        <v>255</v>
      </c>
      <c r="BP311" s="2" t="s">
        <v>257</v>
      </c>
      <c r="BR311" s="2" t="s">
        <v>255</v>
      </c>
      <c r="BT311" s="2" t="s">
        <v>254</v>
      </c>
      <c r="BV311" s="2" t="s">
        <v>254</v>
      </c>
      <c r="CH311" s="2" t="s">
        <v>255</v>
      </c>
      <c r="CJ311" s="2" t="s">
        <v>254</v>
      </c>
      <c r="CL311" s="2" t="s">
        <v>254</v>
      </c>
      <c r="CN311" s="2" t="s">
        <v>256</v>
      </c>
      <c r="CP311" s="2" t="s">
        <v>254</v>
      </c>
      <c r="DB311" s="2" t="s">
        <v>255</v>
      </c>
      <c r="DD311" s="2" t="s">
        <v>255</v>
      </c>
      <c r="DF311" s="2" t="s">
        <v>255</v>
      </c>
      <c r="DH311" s="2" t="s">
        <v>255</v>
      </c>
      <c r="DJ311" s="2" t="s">
        <v>255</v>
      </c>
      <c r="DL311" s="2" t="s">
        <v>365</v>
      </c>
      <c r="DM311" s="2" t="s">
        <v>246</v>
      </c>
      <c r="DN311" s="2" t="s">
        <v>290</v>
      </c>
      <c r="DO311" s="2" t="s">
        <v>410</v>
      </c>
      <c r="DP311" s="2" t="s">
        <v>355</v>
      </c>
    </row>
    <row r="312" spans="1:120" s="2" customFormat="1" ht="18" customHeight="1">
      <c r="A312" s="5" t="s">
        <v>237</v>
      </c>
      <c r="B312" s="5" t="s">
        <v>813</v>
      </c>
      <c r="C312" s="5" t="s">
        <v>814</v>
      </c>
      <c r="D312" s="6" t="s">
        <v>352</v>
      </c>
      <c r="E312" s="6" t="s">
        <v>815</v>
      </c>
      <c r="F312" s="6" t="s">
        <v>242</v>
      </c>
      <c r="G312" s="6" t="s">
        <v>243</v>
      </c>
      <c r="J312" s="22"/>
      <c r="K312" s="22"/>
      <c r="L312" s="22"/>
      <c r="M312" s="22"/>
      <c r="N312" s="22" t="s">
        <v>254</v>
      </c>
      <c r="O312" s="22"/>
      <c r="P312" s="22" t="s">
        <v>255</v>
      </c>
      <c r="Q312" s="22"/>
      <c r="R312" s="22" t="s">
        <v>256</v>
      </c>
      <c r="S312" s="22"/>
      <c r="T312" s="22" t="s">
        <v>258</v>
      </c>
      <c r="U312" s="22"/>
      <c r="V312" s="22" t="s">
        <v>257</v>
      </c>
      <c r="W312" s="22"/>
      <c r="X312" s="22"/>
      <c r="Y312" s="22"/>
      <c r="Z312" s="2" t="s">
        <v>255</v>
      </c>
      <c r="AB312" s="2" t="s">
        <v>257</v>
      </c>
      <c r="AD312" s="2" t="s">
        <v>254</v>
      </c>
      <c r="AE312" s="2" t="s">
        <v>816</v>
      </c>
      <c r="AF312" s="2" t="s">
        <v>257</v>
      </c>
      <c r="AH312" s="2" t="s">
        <v>258</v>
      </c>
      <c r="BD312" s="2" t="s">
        <v>254</v>
      </c>
      <c r="BF312" s="2" t="s">
        <v>255</v>
      </c>
      <c r="BH312" s="2" t="s">
        <v>256</v>
      </c>
      <c r="BJ312" s="2" t="s">
        <v>255</v>
      </c>
      <c r="BL312" s="2" t="s">
        <v>257</v>
      </c>
      <c r="BN312" s="2" t="s">
        <v>255</v>
      </c>
      <c r="BP312" s="2" t="s">
        <v>256</v>
      </c>
      <c r="BR312" s="2" t="s">
        <v>256</v>
      </c>
      <c r="BT312" s="2" t="s">
        <v>254</v>
      </c>
      <c r="BV312" s="2" t="s">
        <v>254</v>
      </c>
      <c r="BX312" s="2" t="s">
        <v>256</v>
      </c>
      <c r="BZ312" s="2" t="s">
        <v>255</v>
      </c>
      <c r="CB312" s="2" t="s">
        <v>254</v>
      </c>
      <c r="CD312" s="2" t="s">
        <v>255</v>
      </c>
      <c r="CF312" s="2" t="s">
        <v>256</v>
      </c>
      <c r="CH312" s="2" t="s">
        <v>254</v>
      </c>
      <c r="CJ312" s="2" t="s">
        <v>254</v>
      </c>
      <c r="CL312" s="2" t="s">
        <v>255</v>
      </c>
      <c r="CN312" s="2" t="s">
        <v>256</v>
      </c>
      <c r="CP312" s="2" t="s">
        <v>255</v>
      </c>
      <c r="CR312" s="2" t="s">
        <v>256</v>
      </c>
      <c r="CT312" s="2" t="s">
        <v>255</v>
      </c>
      <c r="CV312" s="2" t="s">
        <v>254</v>
      </c>
      <c r="CX312" s="2" t="s">
        <v>254</v>
      </c>
      <c r="CZ312" s="2" t="s">
        <v>254</v>
      </c>
      <c r="DL312" s="2" t="s">
        <v>332</v>
      </c>
      <c r="DM312" s="2" t="s">
        <v>268</v>
      </c>
      <c r="DN312" s="2" t="s">
        <v>247</v>
      </c>
      <c r="DO312" s="2" t="s">
        <v>275</v>
      </c>
      <c r="DP312" s="2" t="s">
        <v>295</v>
      </c>
    </row>
    <row r="313" spans="1:120" s="2" customFormat="1" ht="18" customHeight="1">
      <c r="A313" s="3" t="s">
        <v>237</v>
      </c>
      <c r="B313" s="3" t="s">
        <v>817</v>
      </c>
      <c r="C313" s="3" t="s">
        <v>818</v>
      </c>
      <c r="D313" s="4" t="s">
        <v>352</v>
      </c>
      <c r="E313" s="4" t="s">
        <v>819</v>
      </c>
      <c r="F313" s="4" t="s">
        <v>242</v>
      </c>
      <c r="G313" s="4" t="s">
        <v>243</v>
      </c>
      <c r="I313" s="2" t="s">
        <v>820</v>
      </c>
      <c r="J313" s="22"/>
      <c r="K313" s="22"/>
      <c r="L313" s="22"/>
      <c r="M313" s="22"/>
      <c r="N313" s="22"/>
      <c r="O313" s="22"/>
      <c r="P313" s="22"/>
      <c r="Q313" s="22"/>
      <c r="R313" s="22"/>
      <c r="S313" s="22"/>
      <c r="T313" s="22"/>
      <c r="U313" s="22"/>
      <c r="V313" s="22"/>
      <c r="W313" s="22"/>
      <c r="X313" s="22"/>
      <c r="Y313" s="22"/>
      <c r="Z313" s="2" t="s">
        <v>254</v>
      </c>
    </row>
    <row r="314" spans="1:120" s="2" customFormat="1" ht="18" customHeight="1">
      <c r="A314" s="5" t="s">
        <v>237</v>
      </c>
      <c r="B314" s="5" t="s">
        <v>821</v>
      </c>
      <c r="C314" s="5" t="s">
        <v>822</v>
      </c>
      <c r="D314" s="6" t="s">
        <v>546</v>
      </c>
      <c r="E314" s="6" t="s">
        <v>823</v>
      </c>
      <c r="F314" s="6" t="s">
        <v>258</v>
      </c>
      <c r="G314" s="6" t="s">
        <v>243</v>
      </c>
      <c r="J314" s="22"/>
      <c r="K314" s="22"/>
      <c r="L314" s="22"/>
      <c r="M314" s="22"/>
      <c r="N314" s="22" t="s">
        <v>258</v>
      </c>
      <c r="O314" s="22"/>
      <c r="P314" s="22" t="s">
        <v>255</v>
      </c>
      <c r="Q314" s="22"/>
      <c r="R314" s="22"/>
      <c r="S314" s="22"/>
      <c r="T314" s="22" t="s">
        <v>256</v>
      </c>
      <c r="U314" s="22"/>
      <c r="V314" s="22" t="s">
        <v>254</v>
      </c>
      <c r="W314" s="22"/>
      <c r="X314" s="22" t="s">
        <v>257</v>
      </c>
      <c r="Y314" s="22"/>
      <c r="Z314" s="2" t="s">
        <v>255</v>
      </c>
      <c r="AB314" s="2" t="s">
        <v>255</v>
      </c>
      <c r="AD314" s="2" t="s">
        <v>256</v>
      </c>
      <c r="AF314" s="2" t="s">
        <v>256</v>
      </c>
      <c r="AH314" s="2" t="s">
        <v>256</v>
      </c>
      <c r="BD314" s="2" t="s">
        <v>254</v>
      </c>
      <c r="BF314" s="2" t="s">
        <v>254</v>
      </c>
      <c r="BH314" s="2" t="s">
        <v>255</v>
      </c>
      <c r="BJ314" s="2" t="s">
        <v>254</v>
      </c>
      <c r="BL314" s="2" t="s">
        <v>254</v>
      </c>
      <c r="BN314" s="2" t="s">
        <v>255</v>
      </c>
      <c r="BP314" s="2" t="s">
        <v>257</v>
      </c>
      <c r="BR314" s="2" t="s">
        <v>255</v>
      </c>
      <c r="BT314" s="2" t="s">
        <v>255</v>
      </c>
      <c r="BV314" s="2" t="s">
        <v>256</v>
      </c>
      <c r="CR314" s="2" t="s">
        <v>255</v>
      </c>
      <c r="CT314" s="2" t="s">
        <v>256</v>
      </c>
      <c r="CV314" s="2" t="s">
        <v>256</v>
      </c>
      <c r="CZ314" s="2" t="s">
        <v>256</v>
      </c>
      <c r="DB314" s="2" t="s">
        <v>258</v>
      </c>
      <c r="DD314" s="2" t="s">
        <v>256</v>
      </c>
      <c r="DF314" s="2" t="s">
        <v>256</v>
      </c>
      <c r="DH314" s="2" t="s">
        <v>254</v>
      </c>
      <c r="DJ314" s="2" t="s">
        <v>254</v>
      </c>
      <c r="DL314" s="2" t="s">
        <v>365</v>
      </c>
      <c r="DM314" s="2" t="s">
        <v>246</v>
      </c>
      <c r="DN314" s="2" t="s">
        <v>679</v>
      </c>
      <c r="DO314" s="2" t="s">
        <v>270</v>
      </c>
      <c r="DP314" s="2" t="s">
        <v>295</v>
      </c>
    </row>
    <row r="315" spans="1:120" s="2" customFormat="1" ht="18" customHeight="1">
      <c r="A315" s="3" t="s">
        <v>237</v>
      </c>
      <c r="B315" s="3" t="s">
        <v>824</v>
      </c>
      <c r="C315" s="3" t="s">
        <v>825</v>
      </c>
      <c r="D315" s="4" t="s">
        <v>431</v>
      </c>
      <c r="E315" s="4" t="s">
        <v>826</v>
      </c>
      <c r="F315" s="4" t="s">
        <v>258</v>
      </c>
      <c r="G315" s="4" t="s">
        <v>243</v>
      </c>
      <c r="J315" s="22" t="s">
        <v>254</v>
      </c>
      <c r="K315" s="22"/>
      <c r="L315" s="22" t="s">
        <v>257</v>
      </c>
      <c r="M315" s="22"/>
      <c r="N315" s="22"/>
      <c r="O315" s="22"/>
      <c r="P315" s="22" t="s">
        <v>256</v>
      </c>
      <c r="Q315" s="22"/>
      <c r="R315" s="22"/>
      <c r="S315" s="22"/>
      <c r="T315" s="22" t="s">
        <v>258</v>
      </c>
      <c r="U315" s="22"/>
      <c r="V315" s="22"/>
      <c r="W315" s="22"/>
      <c r="X315" s="22" t="s">
        <v>255</v>
      </c>
      <c r="Y315" s="22"/>
      <c r="Z315" s="2" t="s">
        <v>256</v>
      </c>
      <c r="AB315" s="2" t="s">
        <v>255</v>
      </c>
      <c r="AD315" s="2" t="s">
        <v>254</v>
      </c>
      <c r="AF315" s="2" t="s">
        <v>255</v>
      </c>
      <c r="AH315" s="2" t="s">
        <v>255</v>
      </c>
      <c r="AJ315" s="2" t="s">
        <v>255</v>
      </c>
      <c r="AL315" s="2" t="s">
        <v>255</v>
      </c>
      <c r="AN315" s="2" t="s">
        <v>256</v>
      </c>
      <c r="AP315" s="2" t="s">
        <v>256</v>
      </c>
      <c r="AR315" s="2" t="s">
        <v>256</v>
      </c>
      <c r="AT315" s="2" t="s">
        <v>255</v>
      </c>
      <c r="AV315" s="2" t="s">
        <v>254</v>
      </c>
      <c r="AX315" s="2" t="s">
        <v>254</v>
      </c>
      <c r="AZ315" s="2" t="s">
        <v>254</v>
      </c>
      <c r="BB315" s="2" t="s">
        <v>254</v>
      </c>
      <c r="BN315" s="2" t="s">
        <v>254</v>
      </c>
      <c r="BP315" s="2" t="s">
        <v>255</v>
      </c>
      <c r="BR315" s="2" t="s">
        <v>255</v>
      </c>
      <c r="BT315" s="2" t="s">
        <v>255</v>
      </c>
      <c r="BV315" s="2" t="s">
        <v>254</v>
      </c>
      <c r="CH315" s="2" t="s">
        <v>254</v>
      </c>
      <c r="CJ315" s="2" t="s">
        <v>254</v>
      </c>
      <c r="CL315" s="2" t="s">
        <v>254</v>
      </c>
      <c r="CN315" s="2" t="s">
        <v>254</v>
      </c>
      <c r="CP315" s="2" t="s">
        <v>254</v>
      </c>
      <c r="DB315" s="2" t="s">
        <v>254</v>
      </c>
      <c r="DD315" s="2" t="s">
        <v>254</v>
      </c>
      <c r="DF315" s="2" t="s">
        <v>254</v>
      </c>
      <c r="DH315" s="2" t="s">
        <v>254</v>
      </c>
      <c r="DJ315" s="2" t="s">
        <v>256</v>
      </c>
      <c r="DL315" s="2" t="s">
        <v>259</v>
      </c>
      <c r="DM315" s="2" t="s">
        <v>246</v>
      </c>
      <c r="DN315" s="2" t="s">
        <v>247</v>
      </c>
      <c r="DO315" s="2" t="s">
        <v>444</v>
      </c>
      <c r="DP315" s="2" t="s">
        <v>616</v>
      </c>
    </row>
    <row r="316" spans="1:120" s="2" customFormat="1" ht="18" customHeight="1">
      <c r="A316" s="5" t="s">
        <v>237</v>
      </c>
      <c r="B316" s="5" t="s">
        <v>827</v>
      </c>
      <c r="C316" s="5" t="s">
        <v>828</v>
      </c>
      <c r="D316" s="6" t="s">
        <v>546</v>
      </c>
      <c r="E316" s="6" t="s">
        <v>829</v>
      </c>
      <c r="F316" s="6" t="s">
        <v>258</v>
      </c>
      <c r="G316" s="6" t="s">
        <v>300</v>
      </c>
      <c r="H316" s="2" t="s">
        <v>830</v>
      </c>
      <c r="J316" s="22" t="s">
        <v>256</v>
      </c>
      <c r="K316" s="22"/>
      <c r="L316" s="22" t="s">
        <v>257</v>
      </c>
      <c r="M316" s="22"/>
      <c r="N316" s="22"/>
      <c r="O316" s="22"/>
      <c r="P316" s="22" t="s">
        <v>258</v>
      </c>
      <c r="Q316" s="22"/>
      <c r="R316" s="22" t="s">
        <v>255</v>
      </c>
      <c r="S316" s="22"/>
      <c r="T316" s="22"/>
      <c r="U316" s="22"/>
      <c r="V316" s="22" t="s">
        <v>254</v>
      </c>
      <c r="W316" s="22"/>
      <c r="X316" s="22"/>
      <c r="Y316" s="22"/>
      <c r="Z316" s="2" t="s">
        <v>255</v>
      </c>
      <c r="AB316" s="2" t="s">
        <v>256</v>
      </c>
      <c r="AD316" s="2" t="s">
        <v>256</v>
      </c>
      <c r="AF316" s="2" t="s">
        <v>254</v>
      </c>
      <c r="AH316" s="2" t="s">
        <v>255</v>
      </c>
      <c r="AJ316" s="2" t="s">
        <v>255</v>
      </c>
      <c r="AT316" s="2" t="s">
        <v>255</v>
      </c>
      <c r="BN316" s="2" t="s">
        <v>254</v>
      </c>
      <c r="BX316" s="2" t="s">
        <v>255</v>
      </c>
      <c r="CR316" s="2" t="s">
        <v>255</v>
      </c>
      <c r="DL316" s="2" t="s">
        <v>289</v>
      </c>
      <c r="DM316" s="2" t="s">
        <v>246</v>
      </c>
      <c r="DN316" s="2" t="s">
        <v>247</v>
      </c>
      <c r="DO316" s="2" t="s">
        <v>248</v>
      </c>
      <c r="DP316" s="2" t="s">
        <v>282</v>
      </c>
    </row>
    <row r="317" spans="1:120" s="2" customFormat="1" ht="18" customHeight="1">
      <c r="A317" s="3" t="s">
        <v>237</v>
      </c>
      <c r="B317" s="3" t="s">
        <v>831</v>
      </c>
      <c r="C317" s="3" t="s">
        <v>832</v>
      </c>
      <c r="D317" s="4" t="s">
        <v>265</v>
      </c>
      <c r="E317" s="4" t="s">
        <v>833</v>
      </c>
      <c r="F317" s="4" t="s">
        <v>242</v>
      </c>
      <c r="G317" s="4" t="s">
        <v>243</v>
      </c>
      <c r="H317" s="2" t="s">
        <v>834</v>
      </c>
      <c r="J317" s="22"/>
      <c r="K317" s="22" t="s">
        <v>835</v>
      </c>
      <c r="L317" s="22"/>
      <c r="M317" s="22"/>
      <c r="N317" s="22"/>
      <c r="O317" s="22" t="s">
        <v>836</v>
      </c>
      <c r="P317" s="22"/>
      <c r="Q317" s="22" t="s">
        <v>837</v>
      </c>
      <c r="R317" s="22"/>
      <c r="S317" s="22" t="s">
        <v>838</v>
      </c>
      <c r="T317" s="22"/>
      <c r="U317" s="22" t="s">
        <v>839</v>
      </c>
      <c r="V317" s="22"/>
      <c r="W317" s="22"/>
      <c r="X317" s="22"/>
      <c r="Y317" s="22" t="s">
        <v>840</v>
      </c>
      <c r="Z317" s="2" t="s">
        <v>254</v>
      </c>
      <c r="AB317" s="2" t="s">
        <v>257</v>
      </c>
      <c r="AD317" s="2" t="s">
        <v>257</v>
      </c>
      <c r="AF317" s="2" t="s">
        <v>257</v>
      </c>
      <c r="AH317" s="2" t="s">
        <v>255</v>
      </c>
      <c r="DL317" s="2" t="s">
        <v>332</v>
      </c>
      <c r="DM317" s="2" t="s">
        <v>246</v>
      </c>
      <c r="DN317" s="2" t="s">
        <v>269</v>
      </c>
      <c r="DP317" s="2" t="s">
        <v>295</v>
      </c>
    </row>
    <row r="318" spans="1:120" s="2" customFormat="1" ht="18" customHeight="1">
      <c r="A318" s="5" t="s">
        <v>237</v>
      </c>
      <c r="B318" s="5" t="s">
        <v>841</v>
      </c>
      <c r="C318" s="5" t="s">
        <v>842</v>
      </c>
      <c r="D318" s="6" t="s">
        <v>431</v>
      </c>
      <c r="E318" s="6" t="s">
        <v>843</v>
      </c>
      <c r="F318" s="6" t="s">
        <v>242</v>
      </c>
      <c r="G318" s="6" t="s">
        <v>243</v>
      </c>
      <c r="J318" s="22" t="s">
        <v>255</v>
      </c>
      <c r="K318" s="22"/>
      <c r="L318" s="22" t="s">
        <v>254</v>
      </c>
      <c r="M318" s="22"/>
      <c r="N318" s="22"/>
      <c r="O318" s="22"/>
      <c r="P318" s="22" t="s">
        <v>256</v>
      </c>
      <c r="Q318" s="22"/>
      <c r="R318" s="22" t="s">
        <v>257</v>
      </c>
      <c r="S318" s="22"/>
      <c r="T318" s="22"/>
      <c r="U318" s="22"/>
      <c r="V318" s="22"/>
      <c r="W318" s="22"/>
      <c r="X318" s="22" t="s">
        <v>258</v>
      </c>
      <c r="Y318" s="22"/>
      <c r="Z318" s="2" t="s">
        <v>257</v>
      </c>
      <c r="AB318" s="2" t="s">
        <v>256</v>
      </c>
      <c r="AD318" s="2" t="s">
        <v>257</v>
      </c>
      <c r="AF318" s="2" t="s">
        <v>257</v>
      </c>
      <c r="AH318" s="2" t="s">
        <v>255</v>
      </c>
      <c r="AJ318" s="2" t="s">
        <v>255</v>
      </c>
      <c r="AL318" s="2" t="s">
        <v>256</v>
      </c>
      <c r="AN318" s="2" t="s">
        <v>255</v>
      </c>
      <c r="AP318" s="2" t="s">
        <v>257</v>
      </c>
      <c r="AR318" s="2" t="s">
        <v>257</v>
      </c>
      <c r="AT318" s="2" t="s">
        <v>256</v>
      </c>
      <c r="AV318" s="2" t="s">
        <v>257</v>
      </c>
      <c r="AX318" s="2" t="s">
        <v>255</v>
      </c>
      <c r="AZ318" s="2" t="s">
        <v>256</v>
      </c>
      <c r="BB318" s="2" t="s">
        <v>254</v>
      </c>
      <c r="BN318" s="2" t="s">
        <v>256</v>
      </c>
      <c r="BP318" s="2" t="s">
        <v>257</v>
      </c>
      <c r="BR318" s="2" t="s">
        <v>257</v>
      </c>
      <c r="BT318" s="2" t="s">
        <v>257</v>
      </c>
      <c r="BV318" s="2" t="s">
        <v>257</v>
      </c>
      <c r="BX318" s="2" t="s">
        <v>255</v>
      </c>
      <c r="BZ318" s="2" t="s">
        <v>257</v>
      </c>
      <c r="CB318" s="2" t="s">
        <v>256</v>
      </c>
      <c r="CD318" s="2" t="s">
        <v>256</v>
      </c>
      <c r="CF318" s="2" t="s">
        <v>256</v>
      </c>
      <c r="DB318" s="2" t="s">
        <v>255</v>
      </c>
      <c r="DD318" s="2" t="s">
        <v>255</v>
      </c>
      <c r="DF318" s="2" t="s">
        <v>254</v>
      </c>
      <c r="DH318" s="2" t="s">
        <v>254</v>
      </c>
      <c r="DJ318" s="2" t="s">
        <v>255</v>
      </c>
      <c r="DL318" s="2" t="s">
        <v>365</v>
      </c>
      <c r="DM318" s="2" t="s">
        <v>268</v>
      </c>
      <c r="DN318" s="2" t="s">
        <v>247</v>
      </c>
      <c r="DO318" s="2" t="s">
        <v>313</v>
      </c>
      <c r="DP318" s="2" t="s">
        <v>295</v>
      </c>
    </row>
    <row r="319" spans="1:120" s="2" customFormat="1" ht="18" customHeight="1">
      <c r="A319" s="3" t="s">
        <v>237</v>
      </c>
      <c r="B319" s="3" t="s">
        <v>844</v>
      </c>
      <c r="C319" s="3" t="s">
        <v>845</v>
      </c>
      <c r="D319" s="4" t="s">
        <v>265</v>
      </c>
      <c r="E319" s="4" t="s">
        <v>846</v>
      </c>
      <c r="F319" s="4" t="s">
        <v>258</v>
      </c>
      <c r="G319" s="4" t="s">
        <v>300</v>
      </c>
      <c r="J319" s="22"/>
      <c r="K319" s="22"/>
      <c r="L319" s="22"/>
      <c r="M319" s="22"/>
      <c r="N319" s="22" t="s">
        <v>258</v>
      </c>
      <c r="O319" s="22"/>
      <c r="P319" s="22" t="s">
        <v>255</v>
      </c>
      <c r="Q319" s="22"/>
      <c r="R319" s="22" t="s">
        <v>256</v>
      </c>
      <c r="S319" s="22"/>
      <c r="T319" s="22" t="s">
        <v>257</v>
      </c>
      <c r="U319" s="22"/>
      <c r="V319" s="22"/>
      <c r="W319" s="22"/>
      <c r="X319" s="22" t="s">
        <v>254</v>
      </c>
      <c r="Y319" s="22"/>
    </row>
    <row r="320" spans="1:120" s="2" customFormat="1" ht="18" customHeight="1">
      <c r="A320" s="5" t="s">
        <v>237</v>
      </c>
      <c r="B320" s="5" t="s">
        <v>847</v>
      </c>
      <c r="C320" s="5" t="s">
        <v>848</v>
      </c>
      <c r="D320" s="6" t="s">
        <v>265</v>
      </c>
      <c r="E320" s="6" t="s">
        <v>849</v>
      </c>
      <c r="F320" s="6" t="s">
        <v>242</v>
      </c>
      <c r="G320" s="6" t="s">
        <v>243</v>
      </c>
      <c r="J320" s="22" t="s">
        <v>254</v>
      </c>
      <c r="K320" s="22"/>
      <c r="L320" s="22"/>
      <c r="M320" s="22"/>
      <c r="N320" s="22"/>
      <c r="O320" s="22"/>
      <c r="P320" s="22" t="s">
        <v>255</v>
      </c>
      <c r="Q320" s="22"/>
      <c r="R320" s="22"/>
      <c r="S320" s="22"/>
      <c r="T320" s="22" t="s">
        <v>257</v>
      </c>
      <c r="U320" s="22"/>
      <c r="V320" s="22" t="s">
        <v>256</v>
      </c>
      <c r="W320" s="22"/>
      <c r="X320" s="22" t="s">
        <v>258</v>
      </c>
      <c r="Y320" s="22"/>
      <c r="Z320" s="2" t="s">
        <v>257</v>
      </c>
      <c r="AA320" s="2" t="s">
        <v>850</v>
      </c>
      <c r="AB320" s="2" t="s">
        <v>257</v>
      </c>
      <c r="AC320" s="2" t="s">
        <v>851</v>
      </c>
      <c r="AD320" s="2" t="s">
        <v>255</v>
      </c>
      <c r="AE320" s="2" t="s">
        <v>852</v>
      </c>
      <c r="AF320" s="2" t="s">
        <v>256</v>
      </c>
      <c r="AG320" s="2" t="s">
        <v>853</v>
      </c>
      <c r="AH320" s="2" t="s">
        <v>254</v>
      </c>
      <c r="AI320" s="2" t="s">
        <v>854</v>
      </c>
      <c r="AJ320" s="2" t="s">
        <v>256</v>
      </c>
      <c r="AK320" s="2" t="s">
        <v>855</v>
      </c>
      <c r="AL320" s="2" t="s">
        <v>256</v>
      </c>
      <c r="AM320" s="2" t="s">
        <v>856</v>
      </c>
      <c r="AN320" s="2" t="s">
        <v>254</v>
      </c>
      <c r="AP320" s="2" t="s">
        <v>256</v>
      </c>
      <c r="AQ320" s="2" t="s">
        <v>857</v>
      </c>
      <c r="AS320" s="2" t="s">
        <v>858</v>
      </c>
      <c r="BN320" s="2" t="s">
        <v>254</v>
      </c>
      <c r="BP320" s="2" t="s">
        <v>256</v>
      </c>
      <c r="BQ320" s="2" t="s">
        <v>859</v>
      </c>
      <c r="BR320" s="2" t="s">
        <v>256</v>
      </c>
      <c r="BS320" s="2" t="s">
        <v>860</v>
      </c>
      <c r="BT320" s="2" t="s">
        <v>256</v>
      </c>
      <c r="BU320" s="2" t="s">
        <v>861</v>
      </c>
      <c r="BV320" s="2" t="s">
        <v>254</v>
      </c>
      <c r="BW320" s="2" t="s">
        <v>862</v>
      </c>
      <c r="CH320" s="2" t="s">
        <v>255</v>
      </c>
      <c r="CI320" s="2" t="s">
        <v>863</v>
      </c>
      <c r="CJ320" s="2" t="s">
        <v>254</v>
      </c>
      <c r="CK320" s="2" t="s">
        <v>864</v>
      </c>
      <c r="CL320" s="2" t="s">
        <v>254</v>
      </c>
      <c r="CM320" s="2" t="s">
        <v>865</v>
      </c>
      <c r="CN320" s="2" t="s">
        <v>254</v>
      </c>
      <c r="CP320" s="2" t="s">
        <v>255</v>
      </c>
      <c r="CQ320" s="2" t="s">
        <v>866</v>
      </c>
      <c r="CR320" s="2" t="s">
        <v>255</v>
      </c>
      <c r="CS320" s="2" t="s">
        <v>867</v>
      </c>
      <c r="CT320" s="2" t="s">
        <v>254</v>
      </c>
      <c r="CU320" s="2" t="s">
        <v>868</v>
      </c>
      <c r="CV320" s="2" t="s">
        <v>257</v>
      </c>
      <c r="CW320" s="2" t="s">
        <v>869</v>
      </c>
      <c r="CX320" s="2" t="s">
        <v>254</v>
      </c>
      <c r="CY320" s="2" t="s">
        <v>870</v>
      </c>
      <c r="CZ320" s="2" t="s">
        <v>255</v>
      </c>
      <c r="DA320" s="2" t="s">
        <v>871</v>
      </c>
      <c r="DB320" s="2" t="s">
        <v>254</v>
      </c>
      <c r="DD320" s="2" t="s">
        <v>256</v>
      </c>
      <c r="DF320" s="2" t="s">
        <v>254</v>
      </c>
      <c r="DH320" s="2" t="s">
        <v>254</v>
      </c>
      <c r="DJ320" s="2" t="s">
        <v>255</v>
      </c>
      <c r="DL320" s="2" t="s">
        <v>259</v>
      </c>
      <c r="DM320" s="2" t="s">
        <v>246</v>
      </c>
      <c r="DN320" s="2" t="s">
        <v>247</v>
      </c>
      <c r="DO320" s="2" t="s">
        <v>444</v>
      </c>
      <c r="DP320" s="2" t="s">
        <v>282</v>
      </c>
    </row>
    <row r="321" spans="1:120" s="2" customFormat="1" ht="18" customHeight="1">
      <c r="A321" s="3" t="s">
        <v>237</v>
      </c>
      <c r="B321" s="3" t="s">
        <v>872</v>
      </c>
      <c r="C321" s="3" t="s">
        <v>873</v>
      </c>
      <c r="D321" s="4" t="s">
        <v>265</v>
      </c>
      <c r="E321" s="4" t="s">
        <v>874</v>
      </c>
      <c r="F321" s="4" t="s">
        <v>242</v>
      </c>
      <c r="G321" s="4" t="s">
        <v>243</v>
      </c>
      <c r="H321" s="2" t="s">
        <v>875</v>
      </c>
      <c r="J321" s="22"/>
      <c r="K321" s="22"/>
      <c r="L321" s="22" t="s">
        <v>255</v>
      </c>
      <c r="M321" s="22"/>
      <c r="N321" s="22" t="s">
        <v>257</v>
      </c>
      <c r="O321" s="22"/>
      <c r="P321" s="22" t="s">
        <v>258</v>
      </c>
      <c r="Q321" s="22"/>
      <c r="R321" s="22" t="s">
        <v>256</v>
      </c>
      <c r="S321" s="22"/>
      <c r="T321" s="22"/>
      <c r="U321" s="22"/>
      <c r="V321" s="22" t="s">
        <v>254</v>
      </c>
      <c r="W321" s="22"/>
      <c r="X321" s="22"/>
      <c r="Y321" s="22"/>
      <c r="Z321" s="2" t="s">
        <v>254</v>
      </c>
      <c r="AB321" s="2" t="s">
        <v>257</v>
      </c>
      <c r="AD321" s="2" t="s">
        <v>258</v>
      </c>
      <c r="AF321" s="2" t="s">
        <v>258</v>
      </c>
      <c r="AH321" s="2" t="s">
        <v>258</v>
      </c>
      <c r="AT321" s="2" t="s">
        <v>255</v>
      </c>
      <c r="AV321" s="2" t="s">
        <v>257</v>
      </c>
      <c r="AX321" s="2" t="s">
        <v>257</v>
      </c>
      <c r="AZ321" s="2" t="s">
        <v>258</v>
      </c>
      <c r="BB321" s="2" t="s">
        <v>258</v>
      </c>
      <c r="BD321" s="2" t="s">
        <v>258</v>
      </c>
      <c r="BF321" s="2" t="s">
        <v>256</v>
      </c>
      <c r="BH321" s="2" t="s">
        <v>256</v>
      </c>
      <c r="BJ321" s="2" t="s">
        <v>258</v>
      </c>
      <c r="BL321" s="2" t="s">
        <v>258</v>
      </c>
      <c r="BN321" s="2" t="s">
        <v>256</v>
      </c>
      <c r="BP321" s="2" t="s">
        <v>258</v>
      </c>
      <c r="BR321" s="2" t="s">
        <v>257</v>
      </c>
      <c r="BT321" s="2" t="s">
        <v>258</v>
      </c>
      <c r="BV321" s="2" t="s">
        <v>258</v>
      </c>
      <c r="BX321" s="2" t="s">
        <v>256</v>
      </c>
      <c r="BZ321" s="2" t="s">
        <v>254</v>
      </c>
      <c r="CB321" s="2" t="s">
        <v>258</v>
      </c>
      <c r="CD321" s="2" t="s">
        <v>254</v>
      </c>
      <c r="CF321" s="2" t="s">
        <v>255</v>
      </c>
      <c r="CR321" s="2" t="s">
        <v>254</v>
      </c>
      <c r="CT321" s="2" t="s">
        <v>254</v>
      </c>
      <c r="CV321" s="2" t="s">
        <v>258</v>
      </c>
      <c r="CX321" s="2" t="s">
        <v>257</v>
      </c>
      <c r="CZ321" s="2" t="s">
        <v>254</v>
      </c>
      <c r="DL321" s="2" t="s">
        <v>289</v>
      </c>
      <c r="DM321" s="2" t="s">
        <v>268</v>
      </c>
      <c r="DN321" s="2" t="s">
        <v>269</v>
      </c>
      <c r="DO321" s="2" t="s">
        <v>291</v>
      </c>
      <c r="DP321" s="2" t="s">
        <v>616</v>
      </c>
    </row>
    <row r="322" spans="1:120" s="2" customFormat="1" ht="18" customHeight="1">
      <c r="A322" s="5" t="s">
        <v>237</v>
      </c>
      <c r="B322" s="5" t="s">
        <v>876</v>
      </c>
      <c r="C322" s="5" t="s">
        <v>877</v>
      </c>
      <c r="D322" s="6" t="s">
        <v>265</v>
      </c>
      <c r="E322" s="6" t="s">
        <v>846</v>
      </c>
      <c r="F322" s="6" t="s">
        <v>258</v>
      </c>
      <c r="G322" s="6" t="s">
        <v>300</v>
      </c>
      <c r="J322" s="22"/>
      <c r="K322" s="22"/>
      <c r="L322" s="22"/>
      <c r="M322" s="22"/>
      <c r="N322" s="22" t="s">
        <v>258</v>
      </c>
      <c r="O322" s="22"/>
      <c r="P322" s="22"/>
      <c r="Q322" s="22"/>
      <c r="R322" s="22" t="s">
        <v>256</v>
      </c>
      <c r="S322" s="22"/>
      <c r="T322" s="22" t="s">
        <v>257</v>
      </c>
      <c r="U322" s="22"/>
      <c r="V322" s="22"/>
      <c r="W322" s="22"/>
      <c r="X322" s="22" t="s">
        <v>255</v>
      </c>
      <c r="Y322" s="22"/>
    </row>
    <row r="323" spans="1:120" s="2" customFormat="1" ht="18" customHeight="1">
      <c r="A323" s="3" t="s">
        <v>237</v>
      </c>
      <c r="B323" s="3" t="s">
        <v>878</v>
      </c>
      <c r="C323" s="3" t="s">
        <v>879</v>
      </c>
      <c r="D323" s="4" t="s">
        <v>352</v>
      </c>
      <c r="E323" s="4" t="s">
        <v>880</v>
      </c>
      <c r="F323" s="4" t="s">
        <v>242</v>
      </c>
      <c r="G323" s="4" t="s">
        <v>243</v>
      </c>
      <c r="J323" s="22"/>
      <c r="K323" s="22"/>
      <c r="L323" s="22" t="s">
        <v>254</v>
      </c>
      <c r="M323" s="22"/>
      <c r="N323" s="22" t="s">
        <v>255</v>
      </c>
      <c r="O323" s="22"/>
      <c r="P323" s="22" t="s">
        <v>257</v>
      </c>
      <c r="Q323" s="22"/>
      <c r="R323" s="22" t="s">
        <v>256</v>
      </c>
      <c r="S323" s="22"/>
      <c r="T323" s="22"/>
      <c r="U323" s="22"/>
      <c r="V323" s="22"/>
      <c r="W323" s="22"/>
      <c r="X323" s="22" t="s">
        <v>258</v>
      </c>
      <c r="Y323" s="22"/>
      <c r="Z323" s="2" t="s">
        <v>255</v>
      </c>
      <c r="AA323" s="2" t="s">
        <v>881</v>
      </c>
      <c r="AB323" s="2" t="s">
        <v>258</v>
      </c>
      <c r="AC323" s="2" t="s">
        <v>882</v>
      </c>
      <c r="AD323" s="2" t="s">
        <v>254</v>
      </c>
      <c r="AF323" s="2" t="s">
        <v>258</v>
      </c>
      <c r="AG323" s="2" t="s">
        <v>883</v>
      </c>
      <c r="AH323" s="2" t="s">
        <v>258</v>
      </c>
      <c r="AI323" s="2" t="s">
        <v>884</v>
      </c>
      <c r="AT323" s="2" t="s">
        <v>256</v>
      </c>
      <c r="AU323" s="2" t="s">
        <v>885</v>
      </c>
      <c r="AV323" s="2" t="s">
        <v>257</v>
      </c>
      <c r="AX323" s="2" t="s">
        <v>256</v>
      </c>
      <c r="AY323" s="2" t="s">
        <v>886</v>
      </c>
      <c r="AZ323" s="2" t="s">
        <v>256</v>
      </c>
      <c r="BA323" s="2" t="s">
        <v>887</v>
      </c>
      <c r="BB323" s="2" t="s">
        <v>254</v>
      </c>
      <c r="BC323" s="2" t="s">
        <v>888</v>
      </c>
      <c r="BD323" s="2" t="s">
        <v>255</v>
      </c>
      <c r="BF323" s="2" t="s">
        <v>254</v>
      </c>
      <c r="BG323" s="2" t="s">
        <v>889</v>
      </c>
      <c r="BH323" s="2" t="s">
        <v>257</v>
      </c>
      <c r="BJ323" s="2" t="s">
        <v>254</v>
      </c>
      <c r="BL323" s="2" t="s">
        <v>256</v>
      </c>
      <c r="BM323" s="2" t="s">
        <v>890</v>
      </c>
      <c r="BN323" s="2" t="s">
        <v>254</v>
      </c>
      <c r="BP323" s="2" t="s">
        <v>255</v>
      </c>
      <c r="BR323" s="2" t="s">
        <v>254</v>
      </c>
      <c r="BT323" s="2" t="s">
        <v>254</v>
      </c>
      <c r="BV323" s="2" t="s">
        <v>254</v>
      </c>
      <c r="BX323" s="2" t="s">
        <v>254</v>
      </c>
      <c r="BZ323" s="2" t="s">
        <v>256</v>
      </c>
      <c r="CB323" s="2" t="s">
        <v>254</v>
      </c>
      <c r="CD323" s="2" t="s">
        <v>254</v>
      </c>
      <c r="CF323" s="2" t="s">
        <v>254</v>
      </c>
      <c r="DB323" s="2" t="s">
        <v>256</v>
      </c>
      <c r="DC323" s="2" t="s">
        <v>891</v>
      </c>
      <c r="DD323" s="2" t="s">
        <v>254</v>
      </c>
      <c r="DF323" s="2" t="s">
        <v>254</v>
      </c>
      <c r="DH323" s="2" t="s">
        <v>254</v>
      </c>
      <c r="DJ323" s="2" t="s">
        <v>255</v>
      </c>
      <c r="DL323" s="2" t="s">
        <v>332</v>
      </c>
      <c r="DM323" s="2" t="s">
        <v>246</v>
      </c>
      <c r="DN323" s="2" t="s">
        <v>247</v>
      </c>
      <c r="DO323" s="2" t="s">
        <v>321</v>
      </c>
    </row>
    <row r="324" spans="1:120" s="2" customFormat="1" ht="18" customHeight="1">
      <c r="A324" s="5" t="s">
        <v>237</v>
      </c>
      <c r="B324" s="5" t="s">
        <v>892</v>
      </c>
      <c r="C324" s="5" t="s">
        <v>893</v>
      </c>
      <c r="D324" s="6" t="s">
        <v>894</v>
      </c>
      <c r="E324" s="6" t="s">
        <v>895</v>
      </c>
      <c r="F324" s="6" t="s">
        <v>242</v>
      </c>
      <c r="G324" s="6" t="s">
        <v>243</v>
      </c>
      <c r="J324" s="22"/>
      <c r="K324" s="22"/>
      <c r="L324" s="22" t="s">
        <v>257</v>
      </c>
      <c r="M324" s="22"/>
      <c r="N324" s="22" t="s">
        <v>256</v>
      </c>
      <c r="O324" s="22"/>
      <c r="P324" s="22" t="s">
        <v>258</v>
      </c>
      <c r="Q324" s="22"/>
      <c r="R324" s="22" t="s">
        <v>254</v>
      </c>
      <c r="S324" s="22"/>
      <c r="T324" s="22"/>
      <c r="U324" s="22"/>
      <c r="V324" s="22"/>
      <c r="W324" s="22"/>
      <c r="X324" s="22" t="s">
        <v>255</v>
      </c>
      <c r="Y324" s="22"/>
      <c r="Z324" s="2" t="s">
        <v>255</v>
      </c>
      <c r="AB324" s="2" t="s">
        <v>254</v>
      </c>
      <c r="AD324" s="2" t="s">
        <v>254</v>
      </c>
      <c r="AF324" s="2" t="s">
        <v>256</v>
      </c>
      <c r="AH324" s="2" t="s">
        <v>254</v>
      </c>
      <c r="BR324" s="2" t="s">
        <v>254</v>
      </c>
      <c r="BT324" s="2" t="s">
        <v>255</v>
      </c>
      <c r="BV324" s="2" t="s">
        <v>254</v>
      </c>
    </row>
    <row r="325" spans="1:120" s="2" customFormat="1" ht="18" customHeight="1">
      <c r="A325" s="3" t="s">
        <v>237</v>
      </c>
      <c r="B325" s="3" t="s">
        <v>896</v>
      </c>
      <c r="C325" s="3" t="s">
        <v>897</v>
      </c>
      <c r="D325" s="4" t="s">
        <v>546</v>
      </c>
      <c r="E325" s="4" t="s">
        <v>898</v>
      </c>
      <c r="F325" s="4" t="s">
        <v>258</v>
      </c>
      <c r="G325" s="4" t="s">
        <v>300</v>
      </c>
      <c r="J325" s="22"/>
      <c r="K325" s="22"/>
      <c r="L325" s="22"/>
      <c r="M325" s="22"/>
      <c r="N325" s="22" t="s">
        <v>254</v>
      </c>
      <c r="O325" s="22"/>
      <c r="P325" s="22" t="s">
        <v>257</v>
      </c>
      <c r="Q325" s="22"/>
      <c r="R325" s="22" t="s">
        <v>256</v>
      </c>
      <c r="S325" s="22"/>
      <c r="T325" s="22" t="s">
        <v>255</v>
      </c>
      <c r="U325" s="22"/>
      <c r="V325" s="22"/>
      <c r="W325" s="22"/>
      <c r="X325" s="22" t="s">
        <v>258</v>
      </c>
      <c r="Y325" s="22"/>
      <c r="Z325" s="2" t="s">
        <v>256</v>
      </c>
      <c r="AB325" s="2" t="s">
        <v>255</v>
      </c>
      <c r="AD325" s="2" t="s">
        <v>255</v>
      </c>
      <c r="AF325" s="2" t="s">
        <v>256</v>
      </c>
      <c r="AH325" s="2" t="s">
        <v>257</v>
      </c>
      <c r="BD325" s="2" t="s">
        <v>256</v>
      </c>
      <c r="BF325" s="2" t="s">
        <v>254</v>
      </c>
      <c r="BH325" s="2" t="s">
        <v>256</v>
      </c>
      <c r="BJ325" s="2" t="s">
        <v>257</v>
      </c>
      <c r="BL325" s="2" t="s">
        <v>257</v>
      </c>
      <c r="BN325" s="2" t="s">
        <v>257</v>
      </c>
      <c r="BP325" s="2" t="s">
        <v>257</v>
      </c>
      <c r="BR325" s="2" t="s">
        <v>256</v>
      </c>
      <c r="BT325" s="2" t="s">
        <v>255</v>
      </c>
      <c r="BV325" s="2" t="s">
        <v>254</v>
      </c>
      <c r="BX325" s="2" t="s">
        <v>256</v>
      </c>
      <c r="BZ325" s="2" t="s">
        <v>255</v>
      </c>
      <c r="CB325" s="2" t="s">
        <v>258</v>
      </c>
      <c r="CD325" s="2" t="s">
        <v>256</v>
      </c>
      <c r="CF325" s="2" t="s">
        <v>254</v>
      </c>
      <c r="CH325" s="2" t="s">
        <v>254</v>
      </c>
      <c r="CJ325" s="2" t="s">
        <v>254</v>
      </c>
      <c r="CL325" s="2" t="s">
        <v>254</v>
      </c>
      <c r="CN325" s="2" t="s">
        <v>254</v>
      </c>
      <c r="CP325" s="2" t="s">
        <v>254</v>
      </c>
      <c r="DB325" s="2" t="s">
        <v>257</v>
      </c>
      <c r="DD325" s="2" t="s">
        <v>256</v>
      </c>
      <c r="DF325" s="2" t="s">
        <v>254</v>
      </c>
      <c r="DH325" s="2" t="s">
        <v>255</v>
      </c>
      <c r="DJ325" s="2" t="s">
        <v>258</v>
      </c>
      <c r="DL325" s="2" t="s">
        <v>267</v>
      </c>
      <c r="DM325" s="2" t="s">
        <v>246</v>
      </c>
      <c r="DN325" s="2" t="s">
        <v>247</v>
      </c>
      <c r="DO325" s="2" t="s">
        <v>310</v>
      </c>
      <c r="DP325" s="2" t="s">
        <v>271</v>
      </c>
    </row>
    <row r="326" spans="1:120" s="2" customFormat="1" ht="18" customHeight="1">
      <c r="A326" s="5" t="s">
        <v>237</v>
      </c>
      <c r="B326" s="5" t="s">
        <v>899</v>
      </c>
      <c r="C326" s="5" t="s">
        <v>900</v>
      </c>
      <c r="D326" s="6" t="s">
        <v>546</v>
      </c>
      <c r="E326" s="6" t="s">
        <v>901</v>
      </c>
      <c r="F326" s="6" t="s">
        <v>258</v>
      </c>
      <c r="G326" s="6" t="s">
        <v>300</v>
      </c>
      <c r="H326" s="2" t="s">
        <v>902</v>
      </c>
      <c r="J326" s="22" t="s">
        <v>255</v>
      </c>
      <c r="K326" s="22"/>
      <c r="L326" s="22"/>
      <c r="M326" s="22"/>
      <c r="N326" s="22" t="s">
        <v>257</v>
      </c>
      <c r="O326" s="22"/>
      <c r="P326" s="22"/>
      <c r="Q326" s="22"/>
      <c r="R326" s="22" t="s">
        <v>254</v>
      </c>
      <c r="S326" s="22"/>
      <c r="T326" s="22" t="s">
        <v>256</v>
      </c>
      <c r="U326" s="22"/>
      <c r="V326" s="22"/>
      <c r="W326" s="22"/>
      <c r="X326" s="22" t="s">
        <v>258</v>
      </c>
      <c r="Y326" s="22"/>
      <c r="Z326" s="2" t="s">
        <v>255</v>
      </c>
      <c r="AJ326" s="2" t="s">
        <v>256</v>
      </c>
      <c r="AL326" s="2" t="s">
        <v>256</v>
      </c>
      <c r="AN326" s="2" t="s">
        <v>256</v>
      </c>
      <c r="AP326" s="2" t="s">
        <v>256</v>
      </c>
      <c r="AR326" s="2" t="s">
        <v>255</v>
      </c>
      <c r="BD326" s="2" t="s">
        <v>257</v>
      </c>
      <c r="BF326" s="2" t="s">
        <v>256</v>
      </c>
      <c r="BH326" s="2" t="s">
        <v>256</v>
      </c>
      <c r="BJ326" s="2" t="s">
        <v>255</v>
      </c>
      <c r="BL326" s="2" t="s">
        <v>256</v>
      </c>
      <c r="BX326" s="2" t="s">
        <v>256</v>
      </c>
      <c r="BZ326" s="2" t="s">
        <v>258</v>
      </c>
      <c r="CB326" s="2" t="s">
        <v>258</v>
      </c>
      <c r="CD326" s="2" t="s">
        <v>258</v>
      </c>
      <c r="CF326" s="2" t="s">
        <v>257</v>
      </c>
      <c r="CH326" s="2" t="s">
        <v>254</v>
      </c>
      <c r="CJ326" s="2" t="s">
        <v>254</v>
      </c>
      <c r="CL326" s="2" t="s">
        <v>254</v>
      </c>
      <c r="CN326" s="2" t="s">
        <v>254</v>
      </c>
      <c r="CP326" s="2" t="s">
        <v>255</v>
      </c>
      <c r="DB326" s="2" t="s">
        <v>255</v>
      </c>
      <c r="DD326" s="2" t="s">
        <v>257</v>
      </c>
      <c r="DF326" s="2" t="s">
        <v>256</v>
      </c>
      <c r="DH326" s="2" t="s">
        <v>254</v>
      </c>
      <c r="DJ326" s="2" t="s">
        <v>256</v>
      </c>
      <c r="DL326" s="2" t="s">
        <v>267</v>
      </c>
      <c r="DM326" s="2" t="s">
        <v>246</v>
      </c>
      <c r="DN326" s="2" t="s">
        <v>247</v>
      </c>
      <c r="DO326" s="2" t="s">
        <v>281</v>
      </c>
      <c r="DP326" s="2" t="s">
        <v>602</v>
      </c>
    </row>
    <row r="327" spans="1:120" s="2" customFormat="1" ht="18" customHeight="1">
      <c r="A327" s="3" t="s">
        <v>237</v>
      </c>
      <c r="B327" s="3" t="s">
        <v>903</v>
      </c>
      <c r="C327" s="3" t="s">
        <v>904</v>
      </c>
      <c r="D327" s="4" t="s">
        <v>431</v>
      </c>
      <c r="E327" s="4" t="s">
        <v>905</v>
      </c>
      <c r="F327" s="4" t="s">
        <v>258</v>
      </c>
      <c r="G327" s="4" t="s">
        <v>243</v>
      </c>
      <c r="H327" s="2" t="s">
        <v>906</v>
      </c>
      <c r="J327" s="22"/>
      <c r="K327" s="22"/>
      <c r="L327" s="22" t="s">
        <v>256</v>
      </c>
      <c r="M327" s="22"/>
      <c r="N327" s="22" t="s">
        <v>258</v>
      </c>
      <c r="O327" s="22"/>
      <c r="P327" s="22" t="s">
        <v>255</v>
      </c>
      <c r="Q327" s="22"/>
      <c r="R327" s="22" t="s">
        <v>254</v>
      </c>
      <c r="S327" s="22"/>
      <c r="T327" s="22"/>
      <c r="U327" s="22"/>
      <c r="V327" s="22"/>
      <c r="W327" s="22"/>
      <c r="X327" s="22" t="s">
        <v>257</v>
      </c>
      <c r="Y327" s="22"/>
      <c r="Z327" s="2" t="s">
        <v>256</v>
      </c>
      <c r="AB327" s="2" t="s">
        <v>256</v>
      </c>
      <c r="AD327" s="2" t="s">
        <v>256</v>
      </c>
      <c r="AE327" s="2" t="s">
        <v>907</v>
      </c>
      <c r="AF327" s="2" t="s">
        <v>256</v>
      </c>
      <c r="AG327" s="2" t="s">
        <v>908</v>
      </c>
      <c r="AH327" s="2" t="s">
        <v>256</v>
      </c>
      <c r="AI327" s="2" t="s">
        <v>909</v>
      </c>
      <c r="BD327" s="2" t="s">
        <v>257</v>
      </c>
      <c r="BE327" s="2" t="s">
        <v>910</v>
      </c>
      <c r="BF327" s="2" t="s">
        <v>258</v>
      </c>
      <c r="BG327" s="2" t="s">
        <v>911</v>
      </c>
      <c r="BH327" s="2" t="s">
        <v>258</v>
      </c>
      <c r="BI327" s="2" t="s">
        <v>912</v>
      </c>
      <c r="BJ327" s="2" t="s">
        <v>256</v>
      </c>
      <c r="BK327" s="2" t="s">
        <v>913</v>
      </c>
      <c r="BL327" s="2" t="s">
        <v>258</v>
      </c>
      <c r="BM327" s="2" t="s">
        <v>914</v>
      </c>
      <c r="DL327" s="2" t="s">
        <v>332</v>
      </c>
      <c r="DM327" s="2" t="s">
        <v>246</v>
      </c>
      <c r="DN327" s="2" t="s">
        <v>247</v>
      </c>
      <c r="DO327" s="2" t="s">
        <v>281</v>
      </c>
      <c r="DP327" s="2" t="s">
        <v>249</v>
      </c>
    </row>
    <row r="328" spans="1:120" s="2" customFormat="1" ht="18" customHeight="1">
      <c r="A328" s="5" t="s">
        <v>237</v>
      </c>
      <c r="B328" s="5" t="s">
        <v>915</v>
      </c>
      <c r="C328" s="5" t="s">
        <v>916</v>
      </c>
      <c r="D328" s="6" t="s">
        <v>240</v>
      </c>
      <c r="E328" s="6" t="s">
        <v>917</v>
      </c>
      <c r="F328" s="6" t="s">
        <v>242</v>
      </c>
      <c r="G328" s="6" t="s">
        <v>243</v>
      </c>
      <c r="J328" s="22" t="s">
        <v>256</v>
      </c>
      <c r="K328" s="22"/>
      <c r="L328" s="22" t="s">
        <v>255</v>
      </c>
      <c r="M328" s="22"/>
      <c r="N328" s="22"/>
      <c r="O328" s="22"/>
      <c r="P328" s="22"/>
      <c r="Q328" s="22"/>
      <c r="R328" s="22" t="s">
        <v>254</v>
      </c>
      <c r="S328" s="22"/>
      <c r="T328" s="22" t="s">
        <v>258</v>
      </c>
      <c r="U328" s="22"/>
      <c r="V328" s="22" t="s">
        <v>257</v>
      </c>
      <c r="W328" s="22"/>
      <c r="X328" s="22"/>
      <c r="Y328" s="22"/>
      <c r="Z328" s="2" t="s">
        <v>254</v>
      </c>
      <c r="AA328" s="2" t="s">
        <v>918</v>
      </c>
      <c r="AB328" s="2" t="s">
        <v>256</v>
      </c>
      <c r="AD328" s="2" t="s">
        <v>254</v>
      </c>
      <c r="AF328" s="2" t="s">
        <v>255</v>
      </c>
      <c r="AH328" s="2" t="s">
        <v>255</v>
      </c>
      <c r="AJ328" s="2" t="s">
        <v>256</v>
      </c>
      <c r="AL328" s="2" t="s">
        <v>255</v>
      </c>
      <c r="AN328" s="2" t="s">
        <v>256</v>
      </c>
      <c r="AP328" s="2" t="s">
        <v>256</v>
      </c>
      <c r="AR328" s="2" t="s">
        <v>254</v>
      </c>
      <c r="AT328" s="2" t="s">
        <v>254</v>
      </c>
      <c r="AV328" s="2" t="s">
        <v>254</v>
      </c>
      <c r="AX328" s="2" t="s">
        <v>254</v>
      </c>
      <c r="AZ328" s="2" t="s">
        <v>254</v>
      </c>
      <c r="BB328" s="2" t="s">
        <v>254</v>
      </c>
      <c r="BX328" s="2" t="s">
        <v>254</v>
      </c>
      <c r="BZ328" s="2" t="s">
        <v>255</v>
      </c>
      <c r="CB328" s="2" t="s">
        <v>255</v>
      </c>
      <c r="CD328" s="2" t="s">
        <v>256</v>
      </c>
      <c r="CF328" s="2" t="s">
        <v>254</v>
      </c>
      <c r="CH328" s="2" t="s">
        <v>254</v>
      </c>
      <c r="CJ328" s="2" t="s">
        <v>254</v>
      </c>
      <c r="CL328" s="2" t="s">
        <v>254</v>
      </c>
      <c r="CN328" s="2" t="s">
        <v>254</v>
      </c>
      <c r="CP328" s="2" t="s">
        <v>254</v>
      </c>
      <c r="CR328" s="2" t="s">
        <v>254</v>
      </c>
      <c r="CT328" s="2" t="s">
        <v>254</v>
      </c>
      <c r="CV328" s="2" t="s">
        <v>254</v>
      </c>
      <c r="CX328" s="2" t="s">
        <v>254</v>
      </c>
      <c r="CZ328" s="2" t="s">
        <v>254</v>
      </c>
    </row>
    <row r="329" spans="1:120" s="2" customFormat="1" ht="18" customHeight="1">
      <c r="A329" s="3" t="s">
        <v>237</v>
      </c>
      <c r="B329" s="3" t="s">
        <v>919</v>
      </c>
      <c r="C329" s="3" t="s">
        <v>920</v>
      </c>
      <c r="D329" s="4" t="s">
        <v>431</v>
      </c>
      <c r="E329" s="4" t="s">
        <v>921</v>
      </c>
      <c r="F329" s="4" t="s">
        <v>242</v>
      </c>
      <c r="G329" s="4" t="s">
        <v>243</v>
      </c>
      <c r="J329" s="22" t="s">
        <v>257</v>
      </c>
      <c r="K329" s="22"/>
      <c r="L329" s="22"/>
      <c r="M329" s="22"/>
      <c r="N329" s="22" t="s">
        <v>256</v>
      </c>
      <c r="O329" s="22"/>
      <c r="P329" s="22"/>
      <c r="Q329" s="22"/>
      <c r="R329" s="22" t="s">
        <v>258</v>
      </c>
      <c r="S329" s="22"/>
      <c r="T329" s="22" t="s">
        <v>255</v>
      </c>
      <c r="U329" s="22"/>
      <c r="V329" s="22"/>
      <c r="W329" s="22"/>
      <c r="X329" s="22" t="s">
        <v>254</v>
      </c>
      <c r="Y329" s="22"/>
      <c r="Z329" s="2" t="s">
        <v>257</v>
      </c>
      <c r="AA329" s="2" t="s">
        <v>922</v>
      </c>
      <c r="AB329" s="2" t="s">
        <v>254</v>
      </c>
      <c r="AD329" s="2" t="s">
        <v>254</v>
      </c>
      <c r="AF329" s="2" t="s">
        <v>256</v>
      </c>
      <c r="AG329" s="2" t="s">
        <v>923</v>
      </c>
      <c r="AH329" s="2" t="s">
        <v>254</v>
      </c>
      <c r="AJ329" s="2" t="s">
        <v>255</v>
      </c>
      <c r="AL329" s="2" t="s">
        <v>256</v>
      </c>
      <c r="AN329" s="2" t="s">
        <v>254</v>
      </c>
      <c r="AP329" s="2" t="s">
        <v>254</v>
      </c>
      <c r="AR329" s="2" t="s">
        <v>254</v>
      </c>
      <c r="BD329" s="2" t="s">
        <v>254</v>
      </c>
      <c r="BF329" s="2" t="s">
        <v>254</v>
      </c>
      <c r="BH329" s="2" t="s">
        <v>255</v>
      </c>
      <c r="BJ329" s="2" t="s">
        <v>255</v>
      </c>
      <c r="BL329" s="2" t="s">
        <v>254</v>
      </c>
      <c r="BX329" s="2" t="s">
        <v>255</v>
      </c>
      <c r="BZ329" s="2" t="s">
        <v>254</v>
      </c>
      <c r="CB329" s="2" t="s">
        <v>255</v>
      </c>
      <c r="CD329" s="2" t="s">
        <v>255</v>
      </c>
      <c r="CF329" s="2" t="s">
        <v>254</v>
      </c>
      <c r="CH329" s="2" t="s">
        <v>254</v>
      </c>
      <c r="CJ329" s="2" t="s">
        <v>254</v>
      </c>
      <c r="CL329" s="2" t="s">
        <v>254</v>
      </c>
      <c r="CN329" s="2" t="s">
        <v>254</v>
      </c>
      <c r="CP329" s="2" t="s">
        <v>254</v>
      </c>
      <c r="DB329" s="2" t="s">
        <v>254</v>
      </c>
      <c r="DD329" s="2" t="s">
        <v>255</v>
      </c>
      <c r="DF329" s="2" t="s">
        <v>254</v>
      </c>
      <c r="DH329" s="2" t="s">
        <v>255</v>
      </c>
      <c r="DJ329" s="2" t="s">
        <v>257</v>
      </c>
      <c r="DK329" s="2" t="s">
        <v>924</v>
      </c>
      <c r="DL329" s="2" t="s">
        <v>332</v>
      </c>
      <c r="DM329" s="2" t="s">
        <v>246</v>
      </c>
      <c r="DN329" s="2" t="s">
        <v>247</v>
      </c>
      <c r="DO329" s="2" t="s">
        <v>310</v>
      </c>
      <c r="DP329" s="2" t="s">
        <v>925</v>
      </c>
    </row>
    <row r="330" spans="1:120" s="2" customFormat="1" ht="18" customHeight="1">
      <c r="A330" s="5" t="s">
        <v>237</v>
      </c>
      <c r="B330" s="5" t="s">
        <v>926</v>
      </c>
      <c r="C330" s="5" t="s">
        <v>927</v>
      </c>
      <c r="D330" s="6" t="s">
        <v>431</v>
      </c>
      <c r="E330" s="6" t="s">
        <v>928</v>
      </c>
      <c r="F330" s="6" t="s">
        <v>258</v>
      </c>
      <c r="G330" s="6" t="s">
        <v>300</v>
      </c>
      <c r="J330" s="22" t="s">
        <v>256</v>
      </c>
      <c r="K330" s="22"/>
      <c r="L330" s="22"/>
      <c r="M330" s="22"/>
      <c r="N330" s="22"/>
      <c r="O330" s="22"/>
      <c r="P330" s="22" t="s">
        <v>258</v>
      </c>
      <c r="Q330" s="22"/>
      <c r="R330" s="22" t="s">
        <v>257</v>
      </c>
      <c r="S330" s="22"/>
      <c r="T330" s="22" t="s">
        <v>255</v>
      </c>
      <c r="U330" s="22"/>
      <c r="V330" s="22"/>
      <c r="W330" s="22"/>
      <c r="X330" s="22" t="s">
        <v>254</v>
      </c>
      <c r="Y330" s="22"/>
      <c r="Z330" s="2" t="s">
        <v>256</v>
      </c>
      <c r="AB330" s="2" t="s">
        <v>256</v>
      </c>
      <c r="AD330" s="2" t="s">
        <v>254</v>
      </c>
      <c r="AF330" s="2" t="s">
        <v>255</v>
      </c>
      <c r="AH330" s="2" t="s">
        <v>254</v>
      </c>
    </row>
    <row r="331" spans="1:120" s="2" customFormat="1" ht="18" customHeight="1">
      <c r="A331" s="3" t="s">
        <v>237</v>
      </c>
      <c r="B331" s="3" t="s">
        <v>929</v>
      </c>
      <c r="C331" s="3" t="s">
        <v>930</v>
      </c>
      <c r="D331" s="4" t="s">
        <v>265</v>
      </c>
      <c r="E331" s="4" t="s">
        <v>931</v>
      </c>
      <c r="F331" s="4" t="s">
        <v>258</v>
      </c>
      <c r="G331" s="4" t="s">
        <v>300</v>
      </c>
      <c r="I331" s="2" t="s">
        <v>932</v>
      </c>
      <c r="J331" s="22"/>
      <c r="K331" s="22"/>
      <c r="L331" s="22"/>
      <c r="M331" s="22"/>
      <c r="N331" s="22"/>
      <c r="O331" s="22"/>
      <c r="P331" s="22"/>
      <c r="Q331" s="22"/>
      <c r="R331" s="22"/>
      <c r="S331" s="22"/>
      <c r="T331" s="22"/>
      <c r="U331" s="22" t="s">
        <v>933</v>
      </c>
      <c r="V331" s="22"/>
      <c r="W331" s="22"/>
      <c r="X331" s="22"/>
      <c r="Y331" s="22" t="s">
        <v>934</v>
      </c>
      <c r="Z331" s="2" t="s">
        <v>256</v>
      </c>
      <c r="AB331" s="2" t="s">
        <v>258</v>
      </c>
      <c r="AC331" s="2" t="s">
        <v>935</v>
      </c>
      <c r="AD331" s="2" t="s">
        <v>254</v>
      </c>
      <c r="AF331" s="2" t="s">
        <v>254</v>
      </c>
      <c r="AG331" s="2" t="s">
        <v>936</v>
      </c>
      <c r="AH331" s="2" t="s">
        <v>258</v>
      </c>
    </row>
    <row r="332" spans="1:120" s="2" customFormat="1" ht="18" customHeight="1">
      <c r="A332" s="5" t="s">
        <v>237</v>
      </c>
      <c r="B332" s="5" t="s">
        <v>937</v>
      </c>
      <c r="C332" s="5" t="s">
        <v>938</v>
      </c>
      <c r="D332" s="6" t="s">
        <v>352</v>
      </c>
      <c r="E332" s="6" t="s">
        <v>939</v>
      </c>
      <c r="F332" s="6" t="s">
        <v>242</v>
      </c>
      <c r="G332" s="6" t="s">
        <v>243</v>
      </c>
      <c r="J332" s="22"/>
      <c r="K332" s="22"/>
      <c r="L332" s="22" t="s">
        <v>257</v>
      </c>
      <c r="M332" s="22"/>
      <c r="N332" s="22" t="s">
        <v>254</v>
      </c>
      <c r="O332" s="22"/>
      <c r="P332" s="22"/>
      <c r="Q332" s="22"/>
      <c r="R332" s="22" t="s">
        <v>255</v>
      </c>
      <c r="S332" s="22"/>
      <c r="T332" s="22" t="s">
        <v>256</v>
      </c>
      <c r="U332" s="22"/>
      <c r="V332" s="22"/>
      <c r="W332" s="22"/>
      <c r="X332" s="22" t="s">
        <v>258</v>
      </c>
      <c r="Y332" s="22"/>
      <c r="Z332" s="2" t="s">
        <v>256</v>
      </c>
      <c r="AA332" s="2" t="s">
        <v>940</v>
      </c>
      <c r="AB332" s="2" t="s">
        <v>256</v>
      </c>
      <c r="AC332" s="2" t="s">
        <v>940</v>
      </c>
      <c r="AD332" s="2" t="s">
        <v>256</v>
      </c>
      <c r="AF332" s="2" t="s">
        <v>255</v>
      </c>
      <c r="AH332" s="2" t="s">
        <v>254</v>
      </c>
      <c r="AT332" s="2" t="s">
        <v>254</v>
      </c>
      <c r="BD332" s="2" t="s">
        <v>255</v>
      </c>
      <c r="BF332" s="2" t="s">
        <v>255</v>
      </c>
      <c r="BH332" s="2" t="s">
        <v>255</v>
      </c>
      <c r="BJ332" s="2" t="s">
        <v>255</v>
      </c>
      <c r="BL332" s="2" t="s">
        <v>256</v>
      </c>
      <c r="BX332" s="2" t="s">
        <v>255</v>
      </c>
      <c r="CH332" s="2" t="s">
        <v>254</v>
      </c>
      <c r="DB332" s="2" t="s">
        <v>254</v>
      </c>
      <c r="DD332" s="2" t="s">
        <v>256</v>
      </c>
      <c r="DF332" s="2" t="s">
        <v>255</v>
      </c>
      <c r="DH332" s="2" t="s">
        <v>254</v>
      </c>
      <c r="DJ332" s="2" t="s">
        <v>256</v>
      </c>
      <c r="DL332" s="2" t="s">
        <v>289</v>
      </c>
      <c r="DM332" s="2" t="s">
        <v>246</v>
      </c>
      <c r="DN332" s="2" t="s">
        <v>247</v>
      </c>
      <c r="DO332" s="2" t="s">
        <v>444</v>
      </c>
      <c r="DP332" s="2" t="s">
        <v>249</v>
      </c>
    </row>
    <row r="333" spans="1:120" s="2" customFormat="1" ht="18" customHeight="1">
      <c r="A333" s="3" t="s">
        <v>237</v>
      </c>
      <c r="B333" s="3" t="s">
        <v>941</v>
      </c>
      <c r="C333" s="3" t="s">
        <v>942</v>
      </c>
      <c r="D333" s="4" t="s">
        <v>431</v>
      </c>
      <c r="E333" s="4" t="s">
        <v>943</v>
      </c>
      <c r="F333" s="4" t="s">
        <v>242</v>
      </c>
      <c r="G333" s="4" t="s">
        <v>243</v>
      </c>
      <c r="H333" s="2" t="s">
        <v>944</v>
      </c>
      <c r="J333" s="22"/>
      <c r="K333" s="22"/>
      <c r="L333" s="22" t="s">
        <v>255</v>
      </c>
      <c r="M333" s="22"/>
      <c r="N333" s="22" t="s">
        <v>254</v>
      </c>
      <c r="O333" s="22"/>
      <c r="P333" s="22" t="s">
        <v>257</v>
      </c>
      <c r="Q333" s="22"/>
      <c r="R333" s="22"/>
      <c r="S333" s="22"/>
      <c r="T333" s="22" t="s">
        <v>258</v>
      </c>
      <c r="U333" s="22"/>
      <c r="V333" s="22"/>
      <c r="W333" s="22"/>
      <c r="X333" s="22" t="s">
        <v>256</v>
      </c>
      <c r="Y333" s="22"/>
      <c r="Z333" s="2" t="s">
        <v>254</v>
      </c>
      <c r="AA333" s="2" t="s">
        <v>945</v>
      </c>
      <c r="AB333" s="2" t="s">
        <v>254</v>
      </c>
      <c r="AD333" s="2" t="s">
        <v>254</v>
      </c>
      <c r="AE333" s="2" t="s">
        <v>946</v>
      </c>
      <c r="AF333" s="2" t="s">
        <v>258</v>
      </c>
      <c r="AG333" s="2" t="s">
        <v>947</v>
      </c>
      <c r="AT333" s="2" t="s">
        <v>254</v>
      </c>
      <c r="AU333" s="2" t="s">
        <v>948</v>
      </c>
      <c r="BD333" s="2" t="s">
        <v>254</v>
      </c>
      <c r="BE333" s="2" t="s">
        <v>949</v>
      </c>
      <c r="BP333" s="2" t="s">
        <v>257</v>
      </c>
      <c r="BQ333" s="2" t="s">
        <v>950</v>
      </c>
      <c r="BR333" s="2" t="s">
        <v>254</v>
      </c>
      <c r="BT333" s="2" t="s">
        <v>256</v>
      </c>
      <c r="BV333" s="2" t="s">
        <v>254</v>
      </c>
      <c r="CH333" s="2" t="s">
        <v>254</v>
      </c>
      <c r="CJ333" s="2" t="s">
        <v>255</v>
      </c>
      <c r="CL333" s="2" t="s">
        <v>256</v>
      </c>
      <c r="CN333" s="2" t="s">
        <v>255</v>
      </c>
      <c r="CP333" s="2" t="s">
        <v>255</v>
      </c>
      <c r="DB333" s="2" t="s">
        <v>255</v>
      </c>
      <c r="DD333" s="2" t="s">
        <v>256</v>
      </c>
      <c r="DH333" s="2" t="s">
        <v>254</v>
      </c>
      <c r="DJ333" s="2" t="s">
        <v>255</v>
      </c>
      <c r="DL333" s="2" t="s">
        <v>332</v>
      </c>
      <c r="DM333" s="2" t="s">
        <v>246</v>
      </c>
      <c r="DN333" s="2" t="s">
        <v>247</v>
      </c>
      <c r="DO333" s="2" t="s">
        <v>410</v>
      </c>
      <c r="DP333" s="2" t="s">
        <v>249</v>
      </c>
    </row>
    <row r="334" spans="1:120" s="2" customFormat="1" ht="18" customHeight="1">
      <c r="A334" s="5" t="s">
        <v>237</v>
      </c>
      <c r="B334" s="5" t="s">
        <v>951</v>
      </c>
      <c r="C334" s="5" t="s">
        <v>952</v>
      </c>
      <c r="D334" s="6" t="s">
        <v>546</v>
      </c>
      <c r="E334" s="6" t="s">
        <v>953</v>
      </c>
      <c r="F334" s="6" t="s">
        <v>258</v>
      </c>
      <c r="G334" s="6" t="s">
        <v>300</v>
      </c>
      <c r="J334" s="22"/>
      <c r="K334" s="22"/>
      <c r="L334" s="22"/>
      <c r="M334" s="22"/>
      <c r="N334" s="22"/>
      <c r="O334" s="22"/>
      <c r="P334" s="22" t="s">
        <v>256</v>
      </c>
      <c r="Q334" s="22"/>
      <c r="R334" s="22"/>
      <c r="S334" s="22"/>
      <c r="T334" s="22" t="s">
        <v>258</v>
      </c>
      <c r="U334" s="22"/>
      <c r="V334" s="22" t="s">
        <v>257</v>
      </c>
      <c r="W334" s="22"/>
      <c r="X334" s="22" t="s">
        <v>255</v>
      </c>
      <c r="Y334" s="22"/>
      <c r="Z334" s="2" t="s">
        <v>254</v>
      </c>
      <c r="BN334" s="2" t="s">
        <v>254</v>
      </c>
      <c r="CH334" s="2" t="s">
        <v>254</v>
      </c>
      <c r="CR334" s="2" t="s">
        <v>254</v>
      </c>
      <c r="DB334" s="2" t="s">
        <v>254</v>
      </c>
      <c r="DL334" s="2" t="s">
        <v>332</v>
      </c>
      <c r="DM334" s="2" t="s">
        <v>268</v>
      </c>
      <c r="DN334" s="2" t="s">
        <v>247</v>
      </c>
      <c r="DO334" s="2" t="s">
        <v>275</v>
      </c>
      <c r="DP334" s="2" t="s">
        <v>262</v>
      </c>
    </row>
    <row r="335" spans="1:120" s="2" customFormat="1" ht="18" customHeight="1">
      <c r="A335" s="3" t="s">
        <v>237</v>
      </c>
      <c r="B335" s="3" t="s">
        <v>954</v>
      </c>
      <c r="C335" s="3" t="s">
        <v>955</v>
      </c>
      <c r="D335" s="4" t="s">
        <v>431</v>
      </c>
      <c r="E335" s="4" t="s">
        <v>956</v>
      </c>
      <c r="F335" s="4" t="s">
        <v>258</v>
      </c>
      <c r="G335" s="4" t="s">
        <v>243</v>
      </c>
      <c r="J335" s="22"/>
      <c r="K335" s="22"/>
      <c r="L335" s="22"/>
      <c r="M335" s="22"/>
      <c r="N335" s="22" t="s">
        <v>256</v>
      </c>
      <c r="O335" s="22"/>
      <c r="P335" s="22"/>
      <c r="Q335" s="22"/>
      <c r="R335" s="22" t="s">
        <v>255</v>
      </c>
      <c r="S335" s="22"/>
      <c r="T335" s="22" t="s">
        <v>257</v>
      </c>
      <c r="U335" s="22"/>
      <c r="V335" s="22" t="s">
        <v>254</v>
      </c>
      <c r="W335" s="22"/>
      <c r="X335" s="22" t="s">
        <v>258</v>
      </c>
      <c r="Y335" s="22"/>
      <c r="Z335" s="2" t="s">
        <v>254</v>
      </c>
      <c r="AB335" s="2" t="s">
        <v>256</v>
      </c>
      <c r="AD335" s="2" t="s">
        <v>258</v>
      </c>
      <c r="AF335" s="2" t="s">
        <v>257</v>
      </c>
      <c r="AH335" s="2" t="s">
        <v>255</v>
      </c>
      <c r="BD335" s="2" t="s">
        <v>255</v>
      </c>
      <c r="BF335" s="2" t="s">
        <v>258</v>
      </c>
      <c r="BH335" s="2" t="s">
        <v>256</v>
      </c>
      <c r="BJ335" s="2" t="s">
        <v>254</v>
      </c>
      <c r="BL335" s="2" t="s">
        <v>257</v>
      </c>
      <c r="BX335" s="2" t="s">
        <v>255</v>
      </c>
      <c r="BZ335" s="2" t="s">
        <v>258</v>
      </c>
      <c r="CB335" s="2" t="s">
        <v>254</v>
      </c>
      <c r="CD335" s="2" t="s">
        <v>257</v>
      </c>
      <c r="CF335" s="2" t="s">
        <v>256</v>
      </c>
      <c r="CH335" s="2" t="s">
        <v>256</v>
      </c>
      <c r="CJ335" s="2" t="s">
        <v>254</v>
      </c>
      <c r="CL335" s="2" t="s">
        <v>255</v>
      </c>
      <c r="CN335" s="2" t="s">
        <v>257</v>
      </c>
      <c r="CP335" s="2" t="s">
        <v>258</v>
      </c>
      <c r="CR335" s="2" t="s">
        <v>255</v>
      </c>
      <c r="CT335" s="2" t="s">
        <v>254</v>
      </c>
      <c r="CV335" s="2" t="s">
        <v>258</v>
      </c>
      <c r="CX335" s="2" t="s">
        <v>257</v>
      </c>
      <c r="CZ335" s="2" t="s">
        <v>256</v>
      </c>
      <c r="DB335" s="2" t="s">
        <v>255</v>
      </c>
      <c r="DD335" s="2" t="s">
        <v>256</v>
      </c>
      <c r="DF335" s="2" t="s">
        <v>255</v>
      </c>
      <c r="DH335" s="2" t="s">
        <v>254</v>
      </c>
      <c r="DJ335" s="2" t="s">
        <v>255</v>
      </c>
      <c r="DL335" s="2" t="s">
        <v>245</v>
      </c>
      <c r="DM335" s="2" t="s">
        <v>246</v>
      </c>
      <c r="DN335" s="2" t="s">
        <v>247</v>
      </c>
      <c r="DO335" s="2" t="s">
        <v>321</v>
      </c>
      <c r="DP335" s="2" t="s">
        <v>271</v>
      </c>
    </row>
    <row r="336" spans="1:120" s="2" customFormat="1" ht="18" customHeight="1">
      <c r="A336" s="5" t="s">
        <v>237</v>
      </c>
      <c r="B336" s="5" t="s">
        <v>957</v>
      </c>
      <c r="C336" s="5" t="s">
        <v>958</v>
      </c>
      <c r="D336" s="6" t="s">
        <v>431</v>
      </c>
      <c r="E336" s="6" t="s">
        <v>959</v>
      </c>
      <c r="F336" s="6" t="s">
        <v>242</v>
      </c>
      <c r="G336" s="6" t="s">
        <v>243</v>
      </c>
      <c r="J336" s="22"/>
      <c r="K336" s="22"/>
      <c r="L336" s="22"/>
      <c r="M336" s="22" t="s">
        <v>960</v>
      </c>
      <c r="N336" s="22" t="s">
        <v>256</v>
      </c>
      <c r="O336" s="22"/>
      <c r="P336" s="22" t="s">
        <v>254</v>
      </c>
      <c r="Q336" s="22"/>
      <c r="R336" s="22" t="s">
        <v>255</v>
      </c>
      <c r="S336" s="22"/>
      <c r="T336" s="22"/>
      <c r="U336" s="22"/>
      <c r="V336" s="22" t="s">
        <v>257</v>
      </c>
      <c r="W336" s="22"/>
      <c r="X336" s="22" t="s">
        <v>258</v>
      </c>
      <c r="Y336" s="22"/>
      <c r="Z336" s="2" t="s">
        <v>254</v>
      </c>
      <c r="AA336" s="2" t="s">
        <v>961</v>
      </c>
      <c r="AB336" s="2" t="s">
        <v>257</v>
      </c>
      <c r="AC336" s="2" t="s">
        <v>962</v>
      </c>
      <c r="AD336" s="2" t="s">
        <v>257</v>
      </c>
      <c r="AE336" s="2" t="s">
        <v>963</v>
      </c>
      <c r="AF336" s="2" t="s">
        <v>257</v>
      </c>
      <c r="AG336" s="2" t="s">
        <v>964</v>
      </c>
      <c r="AH336" s="2" t="s">
        <v>254</v>
      </c>
      <c r="AI336" s="2" t="s">
        <v>965</v>
      </c>
      <c r="BD336" s="2" t="s">
        <v>254</v>
      </c>
      <c r="BF336" s="2" t="s">
        <v>256</v>
      </c>
      <c r="BH336" s="2" t="s">
        <v>258</v>
      </c>
      <c r="BJ336" s="2" t="s">
        <v>258</v>
      </c>
      <c r="BL336" s="2" t="s">
        <v>258</v>
      </c>
      <c r="BN336" s="2" t="s">
        <v>256</v>
      </c>
      <c r="BP336" s="2" t="s">
        <v>258</v>
      </c>
      <c r="BR336" s="2" t="s">
        <v>255</v>
      </c>
      <c r="BT336" s="2" t="s">
        <v>257</v>
      </c>
      <c r="BV336" s="2" t="s">
        <v>256</v>
      </c>
      <c r="BX336" s="2" t="s">
        <v>258</v>
      </c>
      <c r="BZ336" s="2" t="s">
        <v>256</v>
      </c>
      <c r="CB336" s="2" t="s">
        <v>258</v>
      </c>
      <c r="CD336" s="2" t="s">
        <v>257</v>
      </c>
      <c r="CF336" s="2" t="s">
        <v>257</v>
      </c>
      <c r="CR336" s="2" t="s">
        <v>255</v>
      </c>
      <c r="CT336" s="2" t="s">
        <v>254</v>
      </c>
      <c r="CV336" s="2" t="s">
        <v>258</v>
      </c>
      <c r="CX336" s="2" t="s">
        <v>255</v>
      </c>
      <c r="CZ336" s="2" t="s">
        <v>254</v>
      </c>
      <c r="DB336" s="2" t="s">
        <v>254</v>
      </c>
      <c r="DD336" s="2" t="s">
        <v>256</v>
      </c>
      <c r="DF336" s="2" t="s">
        <v>254</v>
      </c>
      <c r="DH336" s="2" t="s">
        <v>254</v>
      </c>
      <c r="DJ336" s="2" t="s">
        <v>254</v>
      </c>
      <c r="DL336" s="2" t="s">
        <v>365</v>
      </c>
      <c r="DM336" s="2" t="s">
        <v>246</v>
      </c>
      <c r="DN336" s="2" t="s">
        <v>247</v>
      </c>
      <c r="DP336" s="2" t="s">
        <v>262</v>
      </c>
    </row>
    <row r="337" spans="1:120" s="2" customFormat="1" ht="18" customHeight="1">
      <c r="A337" s="3" t="s">
        <v>237</v>
      </c>
      <c r="B337" s="3" t="s">
        <v>966</v>
      </c>
      <c r="C337" s="3" t="s">
        <v>967</v>
      </c>
      <c r="D337" s="4" t="s">
        <v>431</v>
      </c>
      <c r="E337" s="4" t="s">
        <v>968</v>
      </c>
      <c r="F337" s="4" t="s">
        <v>242</v>
      </c>
      <c r="G337" s="4" t="s">
        <v>243</v>
      </c>
      <c r="J337" s="22"/>
      <c r="K337" s="22"/>
      <c r="L337" s="22"/>
      <c r="M337" s="22"/>
      <c r="N337" s="22"/>
      <c r="O337" s="22"/>
      <c r="P337" s="22"/>
      <c r="Q337" s="22"/>
      <c r="R337" s="22"/>
      <c r="S337" s="22"/>
      <c r="T337" s="22"/>
      <c r="U337" s="22"/>
      <c r="V337" s="22"/>
      <c r="W337" s="22"/>
      <c r="X337" s="22"/>
      <c r="Y337" s="22"/>
      <c r="Z337" s="2" t="s">
        <v>254</v>
      </c>
    </row>
    <row r="338" spans="1:120" s="2" customFormat="1" ht="18" customHeight="1">
      <c r="A338" s="5" t="s">
        <v>237</v>
      </c>
      <c r="B338" s="5" t="s">
        <v>969</v>
      </c>
      <c r="C338" s="5" t="s">
        <v>970</v>
      </c>
      <c r="D338" s="6" t="s">
        <v>265</v>
      </c>
      <c r="E338" s="6" t="s">
        <v>971</v>
      </c>
      <c r="F338" s="6" t="s">
        <v>242</v>
      </c>
      <c r="G338" s="6" t="s">
        <v>243</v>
      </c>
      <c r="H338" s="2" t="s">
        <v>972</v>
      </c>
      <c r="J338" s="22"/>
      <c r="K338" s="22"/>
      <c r="L338" s="22"/>
      <c r="M338" s="22"/>
      <c r="N338" s="22"/>
      <c r="O338" s="22"/>
      <c r="P338" s="22" t="s">
        <v>256</v>
      </c>
      <c r="Q338" s="22"/>
      <c r="R338" s="22" t="s">
        <v>257</v>
      </c>
      <c r="S338" s="22" t="s">
        <v>973</v>
      </c>
      <c r="T338" s="22" t="s">
        <v>258</v>
      </c>
      <c r="U338" s="22" t="s">
        <v>974</v>
      </c>
      <c r="V338" s="22" t="s">
        <v>254</v>
      </c>
      <c r="W338" s="22"/>
      <c r="X338" s="22" t="s">
        <v>255</v>
      </c>
      <c r="Y338" s="22"/>
      <c r="AB338" s="2" t="s">
        <v>257</v>
      </c>
      <c r="AD338" s="2" t="s">
        <v>258</v>
      </c>
      <c r="BN338" s="2" t="s">
        <v>257</v>
      </c>
      <c r="BP338" s="2" t="s">
        <v>256</v>
      </c>
      <c r="BV338" s="2" t="s">
        <v>258</v>
      </c>
      <c r="BX338" s="2" t="s">
        <v>258</v>
      </c>
      <c r="CB338" s="2" t="s">
        <v>256</v>
      </c>
      <c r="CF338" s="2" t="s">
        <v>257</v>
      </c>
      <c r="CH338" s="2" t="s">
        <v>258</v>
      </c>
      <c r="CJ338" s="2" t="s">
        <v>255</v>
      </c>
      <c r="CL338" s="2" t="s">
        <v>257</v>
      </c>
      <c r="CN338" s="2" t="s">
        <v>254</v>
      </c>
      <c r="CP338" s="2" t="s">
        <v>256</v>
      </c>
      <c r="CV338" s="2" t="s">
        <v>256</v>
      </c>
      <c r="CX338" s="2" t="s">
        <v>257</v>
      </c>
      <c r="CZ338" s="2" t="s">
        <v>258</v>
      </c>
      <c r="DF338" s="2" t="s">
        <v>258</v>
      </c>
      <c r="DH338" s="2" t="s">
        <v>257</v>
      </c>
      <c r="DJ338" s="2" t="s">
        <v>256</v>
      </c>
      <c r="DL338" s="2" t="s">
        <v>245</v>
      </c>
      <c r="DM338" s="2" t="s">
        <v>246</v>
      </c>
      <c r="DN338" s="2" t="s">
        <v>247</v>
      </c>
      <c r="DO338" s="2" t="s">
        <v>310</v>
      </c>
      <c r="DP338" s="2" t="s">
        <v>616</v>
      </c>
    </row>
    <row r="339" spans="1:120" s="2" customFormat="1" ht="18" customHeight="1">
      <c r="A339" s="3" t="s">
        <v>237</v>
      </c>
      <c r="B339" s="3" t="s">
        <v>975</v>
      </c>
      <c r="C339" s="3" t="s">
        <v>976</v>
      </c>
      <c r="D339" s="4" t="s">
        <v>431</v>
      </c>
      <c r="E339" s="4" t="s">
        <v>977</v>
      </c>
      <c r="F339" s="4" t="s">
        <v>258</v>
      </c>
      <c r="G339" s="4" t="s">
        <v>300</v>
      </c>
      <c r="J339" s="22" t="s">
        <v>254</v>
      </c>
      <c r="K339" s="22"/>
      <c r="L339" s="22" t="s">
        <v>258</v>
      </c>
      <c r="M339" s="22"/>
      <c r="N339" s="22"/>
      <c r="O339" s="22"/>
      <c r="P339" s="22" t="s">
        <v>256</v>
      </c>
      <c r="Q339" s="22"/>
      <c r="R339" s="22" t="s">
        <v>257</v>
      </c>
      <c r="S339" s="22"/>
      <c r="T339" s="22" t="s">
        <v>255</v>
      </c>
      <c r="U339" s="22"/>
      <c r="V339" s="22"/>
      <c r="W339" s="22"/>
      <c r="X339" s="22"/>
      <c r="Y339" s="22"/>
      <c r="Z339" s="2" t="s">
        <v>254</v>
      </c>
      <c r="AJ339" s="2" t="s">
        <v>254</v>
      </c>
      <c r="AL339" s="2" t="s">
        <v>256</v>
      </c>
      <c r="AN339" s="2" t="s">
        <v>255</v>
      </c>
      <c r="AP339" s="2" t="s">
        <v>256</v>
      </c>
      <c r="AR339" s="2" t="s">
        <v>254</v>
      </c>
      <c r="AT339" s="2" t="s">
        <v>254</v>
      </c>
      <c r="AV339" s="2" t="s">
        <v>255</v>
      </c>
      <c r="AX339" s="2" t="s">
        <v>255</v>
      </c>
      <c r="AZ339" s="2" t="s">
        <v>255</v>
      </c>
      <c r="BB339" s="2" t="s">
        <v>255</v>
      </c>
      <c r="BN339" s="2" t="s">
        <v>257</v>
      </c>
      <c r="BP339" s="2" t="s">
        <v>255</v>
      </c>
      <c r="BR339" s="2" t="s">
        <v>257</v>
      </c>
      <c r="BT339" s="2" t="s">
        <v>256</v>
      </c>
      <c r="BV339" s="2" t="s">
        <v>256</v>
      </c>
      <c r="BX339" s="2" t="s">
        <v>254</v>
      </c>
      <c r="BZ339" s="2" t="s">
        <v>254</v>
      </c>
      <c r="CB339" s="2" t="s">
        <v>256</v>
      </c>
      <c r="CD339" s="2" t="s">
        <v>255</v>
      </c>
      <c r="CF339" s="2" t="s">
        <v>256</v>
      </c>
      <c r="CH339" s="2" t="s">
        <v>257</v>
      </c>
      <c r="CJ339" s="2" t="s">
        <v>255</v>
      </c>
      <c r="CL339" s="2" t="s">
        <v>254</v>
      </c>
      <c r="CN339" s="2" t="s">
        <v>255</v>
      </c>
    </row>
    <row r="340" spans="1:120" s="2" customFormat="1" ht="18" customHeight="1">
      <c r="A340" s="5" t="s">
        <v>237</v>
      </c>
      <c r="B340" s="5" t="s">
        <v>978</v>
      </c>
      <c r="C340" s="5" t="s">
        <v>979</v>
      </c>
      <c r="D340" s="6" t="s">
        <v>265</v>
      </c>
      <c r="E340" s="6" t="s">
        <v>980</v>
      </c>
      <c r="F340" s="6" t="s">
        <v>258</v>
      </c>
      <c r="G340" s="6" t="s">
        <v>300</v>
      </c>
      <c r="J340" s="22" t="s">
        <v>258</v>
      </c>
      <c r="K340" s="22"/>
      <c r="L340" s="22" t="s">
        <v>256</v>
      </c>
      <c r="M340" s="22"/>
      <c r="N340" s="22"/>
      <c r="O340" s="22"/>
      <c r="P340" s="22"/>
      <c r="Q340" s="22"/>
      <c r="R340" s="22"/>
      <c r="S340" s="22"/>
      <c r="T340" s="22"/>
      <c r="U340" s="22"/>
      <c r="V340" s="22"/>
      <c r="W340" s="22"/>
      <c r="X340" s="22" t="s">
        <v>257</v>
      </c>
      <c r="Y340" s="22"/>
    </row>
    <row r="341" spans="1:120" s="2" customFormat="1" ht="18" customHeight="1">
      <c r="A341" s="3" t="s">
        <v>237</v>
      </c>
      <c r="B341" s="3" t="s">
        <v>981</v>
      </c>
      <c r="C341" s="3" t="s">
        <v>982</v>
      </c>
      <c r="D341" s="4" t="s">
        <v>265</v>
      </c>
      <c r="E341" s="4" t="s">
        <v>983</v>
      </c>
      <c r="F341" s="4" t="s">
        <v>242</v>
      </c>
      <c r="G341" s="4" t="s">
        <v>243</v>
      </c>
      <c r="J341" s="22"/>
      <c r="K341" s="22"/>
      <c r="L341" s="22"/>
      <c r="M341" s="22"/>
      <c r="N341" s="22"/>
      <c r="O341" s="22" t="s">
        <v>984</v>
      </c>
      <c r="P341" s="22"/>
      <c r="Q341" s="22"/>
      <c r="R341" s="22"/>
      <c r="S341" s="22"/>
      <c r="T341" s="22"/>
      <c r="U341" s="22"/>
      <c r="V341" s="22"/>
      <c r="W341" s="22"/>
      <c r="X341" s="22"/>
      <c r="Y341" s="22"/>
      <c r="Z341" s="2" t="s">
        <v>258</v>
      </c>
      <c r="AA341" s="2" t="s">
        <v>985</v>
      </c>
      <c r="AB341" s="2" t="s">
        <v>258</v>
      </c>
      <c r="AC341" s="2" t="s">
        <v>984</v>
      </c>
      <c r="AD341" s="2" t="s">
        <v>258</v>
      </c>
      <c r="AE341" s="2" t="s">
        <v>984</v>
      </c>
      <c r="AF341" s="2" t="s">
        <v>258</v>
      </c>
      <c r="AG341" s="2" t="s">
        <v>986</v>
      </c>
      <c r="AH341" s="2" t="s">
        <v>258</v>
      </c>
      <c r="AI341" s="2" t="s">
        <v>984</v>
      </c>
      <c r="DL341" s="2" t="s">
        <v>332</v>
      </c>
      <c r="DM341" s="2" t="s">
        <v>268</v>
      </c>
      <c r="DN341" s="2" t="s">
        <v>269</v>
      </c>
      <c r="DO341" s="2" t="s">
        <v>261</v>
      </c>
      <c r="DP341" s="2" t="s">
        <v>249</v>
      </c>
    </row>
    <row r="342" spans="1:120" s="2" customFormat="1" ht="18" customHeight="1">
      <c r="A342" s="5" t="s">
        <v>237</v>
      </c>
      <c r="B342" s="5" t="s">
        <v>987</v>
      </c>
      <c r="C342" s="5" t="s">
        <v>988</v>
      </c>
      <c r="D342" s="6" t="s">
        <v>431</v>
      </c>
      <c r="E342" s="6" t="s">
        <v>989</v>
      </c>
      <c r="F342" s="6" t="s">
        <v>242</v>
      </c>
      <c r="G342" s="6" t="s">
        <v>243</v>
      </c>
      <c r="J342" s="22"/>
      <c r="K342" s="22"/>
      <c r="L342" s="22" t="s">
        <v>257</v>
      </c>
      <c r="M342" s="22"/>
      <c r="N342" s="22" t="s">
        <v>258</v>
      </c>
      <c r="O342" s="22"/>
      <c r="P342" s="22" t="s">
        <v>255</v>
      </c>
      <c r="Q342" s="22"/>
      <c r="R342" s="22" t="s">
        <v>254</v>
      </c>
      <c r="S342" s="22"/>
      <c r="T342" s="22"/>
      <c r="U342" s="22"/>
      <c r="V342" s="22"/>
      <c r="W342" s="22"/>
      <c r="X342" s="22" t="s">
        <v>256</v>
      </c>
      <c r="Y342" s="22"/>
      <c r="Z342" s="2" t="s">
        <v>255</v>
      </c>
      <c r="AB342" s="2" t="s">
        <v>254</v>
      </c>
      <c r="AD342" s="2" t="s">
        <v>255</v>
      </c>
      <c r="AF342" s="2" t="s">
        <v>258</v>
      </c>
      <c r="AH342" s="2" t="s">
        <v>254</v>
      </c>
      <c r="AT342" s="2" t="s">
        <v>254</v>
      </c>
      <c r="AV342" s="2" t="s">
        <v>254</v>
      </c>
      <c r="AX342" s="2" t="s">
        <v>254</v>
      </c>
      <c r="AZ342" s="2" t="s">
        <v>255</v>
      </c>
      <c r="BB342" s="2" t="s">
        <v>254</v>
      </c>
      <c r="BD342" s="2" t="s">
        <v>255</v>
      </c>
      <c r="BF342" s="2" t="s">
        <v>254</v>
      </c>
      <c r="BH342" s="2" t="s">
        <v>254</v>
      </c>
      <c r="BJ342" s="2" t="s">
        <v>255</v>
      </c>
      <c r="BL342" s="2" t="s">
        <v>255</v>
      </c>
      <c r="BN342" s="2" t="s">
        <v>257</v>
      </c>
      <c r="BP342" s="2" t="s">
        <v>255</v>
      </c>
      <c r="BR342" s="2" t="s">
        <v>256</v>
      </c>
      <c r="BT342" s="2" t="s">
        <v>256</v>
      </c>
      <c r="BV342" s="2" t="s">
        <v>254</v>
      </c>
      <c r="BX342" s="2" t="s">
        <v>254</v>
      </c>
      <c r="BZ342" s="2" t="s">
        <v>254</v>
      </c>
      <c r="CB342" s="2" t="s">
        <v>255</v>
      </c>
      <c r="CD342" s="2" t="s">
        <v>255</v>
      </c>
      <c r="CF342" s="2" t="s">
        <v>256</v>
      </c>
      <c r="DB342" s="2" t="s">
        <v>255</v>
      </c>
      <c r="DD342" s="2" t="s">
        <v>254</v>
      </c>
      <c r="DF342" s="2" t="s">
        <v>254</v>
      </c>
      <c r="DH342" s="2" t="s">
        <v>254</v>
      </c>
      <c r="DJ342" s="2" t="s">
        <v>255</v>
      </c>
      <c r="DL342" s="2" t="s">
        <v>245</v>
      </c>
      <c r="DM342" s="2" t="s">
        <v>268</v>
      </c>
      <c r="DN342" s="2" t="s">
        <v>247</v>
      </c>
      <c r="DO342" s="2" t="s">
        <v>248</v>
      </c>
      <c r="DP342" s="2" t="s">
        <v>262</v>
      </c>
    </row>
    <row r="343" spans="1:120" s="2" customFormat="1" ht="18" customHeight="1">
      <c r="A343" s="3" t="s">
        <v>237</v>
      </c>
      <c r="B343" s="3" t="s">
        <v>990</v>
      </c>
      <c r="C343" s="3" t="s">
        <v>991</v>
      </c>
      <c r="D343" s="4" t="s">
        <v>265</v>
      </c>
      <c r="E343" s="4" t="s">
        <v>980</v>
      </c>
      <c r="F343" s="4" t="s">
        <v>258</v>
      </c>
      <c r="G343" s="4" t="s">
        <v>300</v>
      </c>
      <c r="H343" s="2" t="s">
        <v>992</v>
      </c>
      <c r="J343" s="22" t="s">
        <v>256</v>
      </c>
      <c r="K343" s="22"/>
      <c r="L343" s="22" t="s">
        <v>255</v>
      </c>
      <c r="M343" s="22"/>
      <c r="N343" s="22"/>
      <c r="O343" s="22"/>
      <c r="P343" s="22"/>
      <c r="Q343" s="22"/>
      <c r="R343" s="22" t="s">
        <v>254</v>
      </c>
      <c r="S343" s="22"/>
      <c r="T343" s="22"/>
      <c r="U343" s="22"/>
      <c r="V343" s="22" t="s">
        <v>258</v>
      </c>
      <c r="W343" s="22"/>
      <c r="X343" s="22" t="s">
        <v>257</v>
      </c>
      <c r="Y343" s="22"/>
      <c r="Z343" s="2" t="s">
        <v>256</v>
      </c>
      <c r="AJ343" s="2" t="s">
        <v>254</v>
      </c>
      <c r="AT343" s="2" t="s">
        <v>254</v>
      </c>
      <c r="BX343" s="2" t="s">
        <v>256</v>
      </c>
      <c r="CR343" s="2" t="s">
        <v>255</v>
      </c>
      <c r="DB343" s="2" t="s">
        <v>254</v>
      </c>
      <c r="DL343" s="2" t="s">
        <v>245</v>
      </c>
      <c r="DM343" s="2" t="s">
        <v>246</v>
      </c>
      <c r="DN343" s="2" t="s">
        <v>247</v>
      </c>
      <c r="DO343" s="2" t="s">
        <v>428</v>
      </c>
      <c r="DP343" s="2" t="s">
        <v>271</v>
      </c>
    </row>
    <row r="344" spans="1:120" ht="30">
      <c r="A344" s="5" t="s">
        <v>237</v>
      </c>
      <c r="B344" s="5" t="s">
        <v>993</v>
      </c>
      <c r="C344" s="5" t="s">
        <v>994</v>
      </c>
      <c r="D344" s="6" t="s">
        <v>431</v>
      </c>
      <c r="E344" s="6" t="s">
        <v>995</v>
      </c>
      <c r="F344" s="6" t="s">
        <v>258</v>
      </c>
      <c r="G344" s="6" t="s">
        <v>243</v>
      </c>
      <c r="H344" s="2"/>
      <c r="I344" s="2"/>
      <c r="J344" s="22" t="s">
        <v>254</v>
      </c>
      <c r="K344" s="22"/>
      <c r="L344" s="22"/>
      <c r="M344" s="22"/>
      <c r="N344" s="22" t="s">
        <v>256</v>
      </c>
      <c r="O344" s="22"/>
      <c r="P344" s="22" t="s">
        <v>258</v>
      </c>
      <c r="Q344" s="22"/>
      <c r="R344" s="22"/>
      <c r="S344" s="22"/>
      <c r="T344" s="22"/>
      <c r="U344" s="22"/>
      <c r="V344" s="22" t="s">
        <v>257</v>
      </c>
      <c r="W344" s="22"/>
      <c r="X344" s="22" t="s">
        <v>255</v>
      </c>
      <c r="Y344" s="22"/>
      <c r="Z344" s="2" t="s">
        <v>258</v>
      </c>
      <c r="AA344" s="2"/>
      <c r="AB344" s="2" t="s">
        <v>256</v>
      </c>
      <c r="AC344" s="2"/>
      <c r="AD344" s="2" t="s">
        <v>254</v>
      </c>
      <c r="AE344" s="2"/>
      <c r="AF344" s="2" t="s">
        <v>254</v>
      </c>
      <c r="AG344" s="2"/>
      <c r="AH344" s="2" t="s">
        <v>254</v>
      </c>
      <c r="AI344" s="2"/>
      <c r="AJ344" s="2" t="s">
        <v>257</v>
      </c>
      <c r="AK344" s="2"/>
      <c r="AL344" s="2" t="s">
        <v>256</v>
      </c>
      <c r="AM344" s="2"/>
      <c r="AN344" s="2" t="s">
        <v>255</v>
      </c>
      <c r="AO344" s="2"/>
      <c r="AP344" s="2" t="s">
        <v>254</v>
      </c>
      <c r="AQ344" s="2"/>
      <c r="AR344" s="2" t="s">
        <v>258</v>
      </c>
      <c r="AS344" s="2"/>
      <c r="AT344" s="2"/>
      <c r="AU344" s="2"/>
      <c r="AV344" s="2"/>
      <c r="AW344" s="2"/>
      <c r="AX344" s="2"/>
      <c r="AY344" s="2"/>
      <c r="AZ344" s="2"/>
      <c r="BA344" s="2"/>
      <c r="BB344" s="2"/>
      <c r="BC344" s="2"/>
      <c r="BD344" s="2" t="s">
        <v>254</v>
      </c>
      <c r="BE344" s="2"/>
      <c r="BF344" s="2" t="s">
        <v>257</v>
      </c>
      <c r="BG344" s="2"/>
      <c r="BH344" s="2" t="s">
        <v>258</v>
      </c>
      <c r="BI344" s="2"/>
      <c r="BJ344" s="2" t="s">
        <v>256</v>
      </c>
      <c r="BK344" s="2"/>
      <c r="BL344" s="2" t="s">
        <v>255</v>
      </c>
      <c r="BM344" s="2"/>
      <c r="BN344" s="2" t="s">
        <v>254</v>
      </c>
      <c r="BO344" s="2"/>
      <c r="BP344" s="2" t="s">
        <v>258</v>
      </c>
      <c r="BQ344" s="2"/>
      <c r="BR344" s="2" t="s">
        <v>254</v>
      </c>
      <c r="BS344" s="2"/>
      <c r="BT344" s="2" t="s">
        <v>256</v>
      </c>
      <c r="BU344" s="2"/>
      <c r="BV344" s="2" t="s">
        <v>254</v>
      </c>
      <c r="BW344" s="2"/>
      <c r="BX344" s="2"/>
      <c r="BY344" s="2"/>
      <c r="BZ344" s="2"/>
      <c r="CA344" s="2"/>
      <c r="CB344" s="2"/>
      <c r="CC344" s="2"/>
      <c r="CD344" s="2"/>
      <c r="CE344" s="2"/>
      <c r="CF344" s="2"/>
      <c r="CG344" s="2"/>
      <c r="CH344" s="2"/>
      <c r="CI344" s="2"/>
      <c r="CJ344" s="2"/>
      <c r="CK344" s="2"/>
      <c r="CL344" s="2"/>
      <c r="CM344" s="2"/>
      <c r="CN344" s="2"/>
      <c r="CO344" s="2"/>
      <c r="CP344" s="2"/>
      <c r="CQ344" s="2"/>
      <c r="CR344" s="2" t="s">
        <v>257</v>
      </c>
      <c r="CS344" s="2"/>
      <c r="CT344" s="2" t="s">
        <v>257</v>
      </c>
      <c r="CU344" s="2"/>
      <c r="CV344" s="2" t="s">
        <v>256</v>
      </c>
      <c r="CW344" s="2"/>
      <c r="CX344" s="2" t="s">
        <v>254</v>
      </c>
      <c r="CY344" s="2"/>
      <c r="CZ344" s="2" t="s">
        <v>255</v>
      </c>
      <c r="DA344" s="2"/>
      <c r="DB344" s="2" t="s">
        <v>258</v>
      </c>
      <c r="DC344" s="2"/>
      <c r="DD344" s="2" t="s">
        <v>256</v>
      </c>
      <c r="DE344" s="2"/>
      <c r="DF344" s="2" t="s">
        <v>255</v>
      </c>
      <c r="DG344" s="2"/>
      <c r="DH344" s="2" t="s">
        <v>254</v>
      </c>
      <c r="DI344" s="2"/>
      <c r="DJ344" s="2" t="s">
        <v>257</v>
      </c>
      <c r="DK344" s="2"/>
      <c r="DL344" s="2" t="s">
        <v>332</v>
      </c>
      <c r="DM344" s="2" t="s">
        <v>246</v>
      </c>
      <c r="DN344" s="2" t="s">
        <v>247</v>
      </c>
      <c r="DO344" s="2"/>
      <c r="DP344" s="2" t="s">
        <v>262</v>
      </c>
    </row>
    <row r="345" spans="1:120" ht="120">
      <c r="A345" s="3" t="s">
        <v>237</v>
      </c>
      <c r="B345" s="3" t="s">
        <v>996</v>
      </c>
      <c r="C345" s="3" t="s">
        <v>997</v>
      </c>
      <c r="D345" s="4" t="s">
        <v>431</v>
      </c>
      <c r="E345" s="4" t="s">
        <v>968</v>
      </c>
      <c r="F345" s="4" t="s">
        <v>242</v>
      </c>
      <c r="G345" s="4" t="s">
        <v>243</v>
      </c>
      <c r="H345" s="2"/>
      <c r="I345" s="2"/>
      <c r="J345" s="22" t="s">
        <v>254</v>
      </c>
      <c r="K345" s="22"/>
      <c r="L345" s="22" t="s">
        <v>255</v>
      </c>
      <c r="M345" s="22"/>
      <c r="N345" s="22"/>
      <c r="O345" s="22"/>
      <c r="P345" s="22"/>
      <c r="Q345" s="22"/>
      <c r="R345" s="22" t="s">
        <v>258</v>
      </c>
      <c r="S345" s="22"/>
      <c r="T345" s="22" t="s">
        <v>256</v>
      </c>
      <c r="U345" s="22"/>
      <c r="V345" s="22"/>
      <c r="W345" s="22"/>
      <c r="X345" s="22" t="s">
        <v>257</v>
      </c>
      <c r="Y345" s="22"/>
      <c r="Z345" s="2" t="s">
        <v>254</v>
      </c>
      <c r="AA345" s="2" t="s">
        <v>998</v>
      </c>
      <c r="AB345" s="2" t="s">
        <v>256</v>
      </c>
      <c r="AC345" s="2"/>
      <c r="AD345" s="2" t="s">
        <v>257</v>
      </c>
      <c r="AE345" s="2"/>
      <c r="AF345" s="2" t="s">
        <v>258</v>
      </c>
      <c r="AG345" s="2" t="s">
        <v>999</v>
      </c>
      <c r="AH345" s="2" t="s">
        <v>255</v>
      </c>
      <c r="AI345" s="2" t="s">
        <v>1000</v>
      </c>
      <c r="AJ345" s="2" t="s">
        <v>257</v>
      </c>
      <c r="AK345" s="2"/>
      <c r="AL345" s="2" t="s">
        <v>256</v>
      </c>
      <c r="AM345" s="2"/>
      <c r="AN345" s="2" t="s">
        <v>255</v>
      </c>
      <c r="AO345" s="2"/>
      <c r="AP345" s="2" t="s">
        <v>256</v>
      </c>
      <c r="AQ345" s="2"/>
      <c r="AR345" s="2" t="s">
        <v>255</v>
      </c>
      <c r="AS345" s="2"/>
      <c r="AT345" s="2" t="s">
        <v>256</v>
      </c>
      <c r="AU345" s="2"/>
      <c r="AV345" s="2" t="s">
        <v>257</v>
      </c>
      <c r="AW345" s="2"/>
      <c r="AX345" s="2" t="s">
        <v>254</v>
      </c>
      <c r="AY345" s="2"/>
      <c r="AZ345" s="2" t="s">
        <v>256</v>
      </c>
      <c r="BA345" s="2"/>
      <c r="BB345" s="2" t="s">
        <v>256</v>
      </c>
      <c r="BC345" s="2"/>
      <c r="BD345" s="2"/>
      <c r="BE345" s="2"/>
      <c r="BF345" s="2"/>
      <c r="BG345" s="2"/>
      <c r="BH345" s="2"/>
      <c r="BI345" s="2"/>
      <c r="BJ345" s="2"/>
      <c r="BK345" s="2"/>
      <c r="BL345" s="2"/>
      <c r="BM345" s="2"/>
      <c r="BN345" s="2"/>
      <c r="BO345" s="2"/>
      <c r="BP345" s="2"/>
      <c r="BQ345" s="2"/>
      <c r="BR345" s="2"/>
      <c r="BS345" s="2"/>
      <c r="BT345" s="2"/>
      <c r="BU345" s="2"/>
      <c r="BV345" s="2"/>
      <c r="BW345" s="2"/>
      <c r="BX345" s="2" t="s">
        <v>256</v>
      </c>
      <c r="BY345" s="2"/>
      <c r="BZ345" s="2" t="s">
        <v>257</v>
      </c>
      <c r="CA345" s="2"/>
      <c r="CB345" s="2" t="s">
        <v>255</v>
      </c>
      <c r="CC345" s="2"/>
      <c r="CD345" s="2" t="s">
        <v>255</v>
      </c>
      <c r="CE345" s="2"/>
      <c r="CF345" s="2" t="s">
        <v>257</v>
      </c>
      <c r="CG345" s="2"/>
      <c r="CH345" s="2" t="s">
        <v>254</v>
      </c>
      <c r="CI345" s="2"/>
      <c r="CJ345" s="2" t="s">
        <v>254</v>
      </c>
      <c r="CK345" s="2"/>
      <c r="CL345" s="2" t="s">
        <v>254</v>
      </c>
      <c r="CM345" s="2"/>
      <c r="CN345" s="2" t="s">
        <v>254</v>
      </c>
      <c r="CO345" s="2"/>
      <c r="CP345" s="2" t="s">
        <v>254</v>
      </c>
      <c r="CQ345" s="2"/>
      <c r="CR345" s="2"/>
      <c r="CS345" s="2"/>
      <c r="CT345" s="2"/>
      <c r="CU345" s="2"/>
      <c r="CV345" s="2"/>
      <c r="CW345" s="2"/>
      <c r="CX345" s="2"/>
      <c r="CY345" s="2"/>
      <c r="CZ345" s="2"/>
      <c r="DA345" s="2"/>
      <c r="DB345" s="2" t="s">
        <v>257</v>
      </c>
      <c r="DC345" s="2"/>
      <c r="DD345" s="2" t="s">
        <v>256</v>
      </c>
      <c r="DE345" s="2"/>
      <c r="DF345" s="2" t="s">
        <v>255</v>
      </c>
      <c r="DG345" s="2"/>
      <c r="DH345" s="2" t="s">
        <v>254</v>
      </c>
      <c r="DI345" s="2"/>
      <c r="DJ345" s="2" t="s">
        <v>256</v>
      </c>
      <c r="DK345" s="2"/>
      <c r="DL345" s="2" t="s">
        <v>365</v>
      </c>
      <c r="DM345" s="2" t="s">
        <v>246</v>
      </c>
      <c r="DN345" s="2" t="s">
        <v>290</v>
      </c>
      <c r="DO345" s="2" t="s">
        <v>248</v>
      </c>
      <c r="DP345" s="2" t="s">
        <v>355</v>
      </c>
    </row>
    <row r="346" spans="1:120" ht="240">
      <c r="A346" s="5" t="s">
        <v>237</v>
      </c>
      <c r="B346" s="5" t="s">
        <v>1001</v>
      </c>
      <c r="C346" s="5" t="s">
        <v>1002</v>
      </c>
      <c r="D346" s="6" t="s">
        <v>546</v>
      </c>
      <c r="E346" s="6" t="s">
        <v>1003</v>
      </c>
      <c r="F346" s="6" t="s">
        <v>258</v>
      </c>
      <c r="G346" s="6" t="s">
        <v>300</v>
      </c>
      <c r="H346" s="2" t="s">
        <v>1004</v>
      </c>
      <c r="I346" s="2"/>
      <c r="J346" s="22"/>
      <c r="K346" s="22"/>
      <c r="L346" s="22"/>
      <c r="M346" s="22"/>
      <c r="N346" s="22" t="s">
        <v>258</v>
      </c>
      <c r="O346" s="22"/>
      <c r="P346" s="22" t="s">
        <v>254</v>
      </c>
      <c r="Q346" s="22"/>
      <c r="R346" s="22" t="s">
        <v>255</v>
      </c>
      <c r="S346" s="22"/>
      <c r="T346" s="22" t="s">
        <v>257</v>
      </c>
      <c r="U346" s="22"/>
      <c r="V346" s="22"/>
      <c r="W346" s="22"/>
      <c r="X346" s="22" t="s">
        <v>256</v>
      </c>
      <c r="Y346" s="22"/>
      <c r="Z346" s="2" t="s">
        <v>256</v>
      </c>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t="s">
        <v>258</v>
      </c>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t="s">
        <v>267</v>
      </c>
      <c r="DM346" s="2" t="s">
        <v>246</v>
      </c>
      <c r="DN346" s="2" t="s">
        <v>269</v>
      </c>
      <c r="DO346" s="2" t="s">
        <v>261</v>
      </c>
      <c r="DP346" s="2" t="s">
        <v>295</v>
      </c>
    </row>
    <row r="347" spans="1:120" ht="30">
      <c r="A347" s="3" t="s">
        <v>237</v>
      </c>
      <c r="B347" s="3" t="s">
        <v>1005</v>
      </c>
      <c r="C347" s="3" t="s">
        <v>1006</v>
      </c>
      <c r="D347" s="4" t="s">
        <v>265</v>
      </c>
      <c r="E347" s="4" t="s">
        <v>1007</v>
      </c>
      <c r="F347" s="4" t="s">
        <v>242</v>
      </c>
      <c r="G347" s="4" t="s">
        <v>243</v>
      </c>
      <c r="H347" s="2"/>
      <c r="I347" s="2"/>
      <c r="J347" s="22"/>
      <c r="K347" s="22"/>
      <c r="L347" s="22"/>
      <c r="M347" s="22"/>
      <c r="N347" s="22"/>
      <c r="O347" s="22"/>
      <c r="P347" s="22" t="s">
        <v>254</v>
      </c>
      <c r="Q347" s="22"/>
      <c r="R347" s="22" t="s">
        <v>258</v>
      </c>
      <c r="S347" s="22"/>
      <c r="T347" s="22" t="s">
        <v>255</v>
      </c>
      <c r="U347" s="22"/>
      <c r="V347" s="22" t="s">
        <v>256</v>
      </c>
      <c r="W347" s="22"/>
      <c r="X347" s="22" t="s">
        <v>257</v>
      </c>
      <c r="Y347" s="22"/>
      <c r="Z347" s="2" t="s">
        <v>255</v>
      </c>
      <c r="AA347" s="2"/>
      <c r="AB347" s="2" t="s">
        <v>254</v>
      </c>
      <c r="AC347" s="2"/>
      <c r="AD347" s="2" t="s">
        <v>254</v>
      </c>
      <c r="AE347" s="2"/>
      <c r="AF347" s="2" t="s">
        <v>255</v>
      </c>
      <c r="AG347" s="2"/>
      <c r="AH347" s="2" t="s">
        <v>258</v>
      </c>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t="s">
        <v>254</v>
      </c>
      <c r="BO347" s="2"/>
      <c r="BP347" s="2" t="s">
        <v>257</v>
      </c>
      <c r="BQ347" s="2"/>
      <c r="BR347" s="2" t="s">
        <v>255</v>
      </c>
      <c r="BS347" s="2"/>
      <c r="BT347" s="2" t="s">
        <v>256</v>
      </c>
      <c r="BU347" s="2"/>
      <c r="BV347" s="2" t="s">
        <v>256</v>
      </c>
      <c r="BW347" s="2"/>
      <c r="BX347" s="2" t="s">
        <v>256</v>
      </c>
      <c r="BY347" s="2"/>
      <c r="BZ347" s="2" t="s">
        <v>255</v>
      </c>
      <c r="CA347" s="2"/>
      <c r="CB347" s="2" t="s">
        <v>255</v>
      </c>
      <c r="CC347" s="2"/>
      <c r="CD347" s="2" t="s">
        <v>257</v>
      </c>
      <c r="CE347" s="2"/>
      <c r="CF347" s="2" t="s">
        <v>254</v>
      </c>
      <c r="CG347" s="2"/>
      <c r="CH347" s="2" t="s">
        <v>254</v>
      </c>
      <c r="CI347" s="2"/>
      <c r="CJ347" s="2" t="s">
        <v>254</v>
      </c>
      <c r="CK347" s="2"/>
      <c r="CL347" s="2" t="s">
        <v>254</v>
      </c>
      <c r="CM347" s="2"/>
      <c r="CN347" s="2" t="s">
        <v>254</v>
      </c>
      <c r="CO347" s="2"/>
      <c r="CP347" s="2" t="s">
        <v>254</v>
      </c>
      <c r="CQ347" s="2"/>
      <c r="CR347" s="2" t="s">
        <v>254</v>
      </c>
      <c r="CS347" s="2"/>
      <c r="CT347" s="2" t="s">
        <v>254</v>
      </c>
      <c r="CU347" s="2"/>
      <c r="CV347" s="2" t="s">
        <v>254</v>
      </c>
      <c r="CW347" s="2"/>
      <c r="CX347" s="2" t="s">
        <v>254</v>
      </c>
      <c r="CY347" s="2"/>
      <c r="CZ347" s="2" t="s">
        <v>254</v>
      </c>
      <c r="DA347" s="2"/>
      <c r="DB347" s="2" t="s">
        <v>254</v>
      </c>
      <c r="DC347" s="2"/>
      <c r="DD347" s="2" t="s">
        <v>254</v>
      </c>
      <c r="DE347" s="2"/>
      <c r="DF347" s="2" t="s">
        <v>254</v>
      </c>
      <c r="DG347" s="2"/>
      <c r="DH347" s="2" t="s">
        <v>254</v>
      </c>
      <c r="DI347" s="2"/>
      <c r="DJ347" s="2" t="s">
        <v>254</v>
      </c>
      <c r="DK347" s="2"/>
      <c r="DL347" s="2"/>
      <c r="DM347" s="2"/>
      <c r="DN347" s="2"/>
      <c r="DO347" s="2"/>
      <c r="DP347" s="2"/>
    </row>
    <row r="348" spans="1:120" ht="30">
      <c r="A348" s="5" t="s">
        <v>237</v>
      </c>
      <c r="B348" s="5" t="s">
        <v>1008</v>
      </c>
      <c r="C348" s="5" t="s">
        <v>1009</v>
      </c>
      <c r="D348" s="6" t="s">
        <v>352</v>
      </c>
      <c r="E348" s="6" t="s">
        <v>1010</v>
      </c>
      <c r="F348" s="6" t="s">
        <v>242</v>
      </c>
      <c r="G348" s="6" t="s">
        <v>243</v>
      </c>
      <c r="H348" s="2"/>
      <c r="I348" s="2"/>
      <c r="J348" s="22" t="s">
        <v>258</v>
      </c>
      <c r="K348" s="22"/>
      <c r="L348" s="22" t="s">
        <v>257</v>
      </c>
      <c r="M348" s="22"/>
      <c r="N348" s="22"/>
      <c r="O348" s="22"/>
      <c r="P348" s="22"/>
      <c r="Q348" s="22"/>
      <c r="R348" s="22" t="s">
        <v>255</v>
      </c>
      <c r="S348" s="22"/>
      <c r="T348" s="22" t="s">
        <v>254</v>
      </c>
      <c r="U348" s="22"/>
      <c r="V348" s="22"/>
      <c r="W348" s="22"/>
      <c r="X348" s="22" t="s">
        <v>256</v>
      </c>
      <c r="Y348" s="22"/>
      <c r="Z348" s="2" t="s">
        <v>258</v>
      </c>
      <c r="AA348" s="2"/>
      <c r="AB348" s="2" t="s">
        <v>256</v>
      </c>
      <c r="AC348" s="2"/>
      <c r="AD348" s="2" t="s">
        <v>257</v>
      </c>
      <c r="AE348" s="2"/>
      <c r="AF348" s="2" t="s">
        <v>254</v>
      </c>
      <c r="AG348" s="2"/>
      <c r="AH348" s="2" t="s">
        <v>255</v>
      </c>
      <c r="AI348" s="2"/>
      <c r="AJ348" s="2" t="s">
        <v>254</v>
      </c>
      <c r="AK348" s="2"/>
      <c r="AL348" s="2" t="s">
        <v>257</v>
      </c>
      <c r="AM348" s="2"/>
      <c r="AN348" s="2" t="s">
        <v>255</v>
      </c>
      <c r="AO348" s="2"/>
      <c r="AP348" s="2" t="s">
        <v>258</v>
      </c>
      <c r="AQ348" s="2"/>
      <c r="AR348" s="2" t="s">
        <v>256</v>
      </c>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t="s">
        <v>365</v>
      </c>
      <c r="DM348" s="2" t="s">
        <v>268</v>
      </c>
      <c r="DN348" s="2" t="s">
        <v>247</v>
      </c>
      <c r="DO348" s="2" t="s">
        <v>291</v>
      </c>
      <c r="DP348" s="2" t="s">
        <v>262</v>
      </c>
    </row>
    <row r="349" spans="1:120" ht="30">
      <c r="A349" s="3" t="s">
        <v>237</v>
      </c>
      <c r="B349" s="3" t="s">
        <v>1011</v>
      </c>
      <c r="C349" s="3" t="s">
        <v>1012</v>
      </c>
      <c r="D349" s="4" t="s">
        <v>265</v>
      </c>
      <c r="E349" s="4" t="s">
        <v>1013</v>
      </c>
      <c r="F349" s="4" t="s">
        <v>242</v>
      </c>
      <c r="G349" s="4" t="s">
        <v>300</v>
      </c>
      <c r="H349" s="2"/>
      <c r="I349" s="2"/>
      <c r="J349" s="22" t="s">
        <v>255</v>
      </c>
      <c r="K349" s="22"/>
      <c r="L349" s="22"/>
      <c r="M349" s="22"/>
      <c r="N349" s="22" t="s">
        <v>258</v>
      </c>
      <c r="O349" s="22"/>
      <c r="P349" s="22" t="s">
        <v>254</v>
      </c>
      <c r="Q349" s="22"/>
      <c r="R349" s="22"/>
      <c r="S349" s="22"/>
      <c r="T349" s="22" t="s">
        <v>256</v>
      </c>
      <c r="U349" s="22"/>
      <c r="V349" s="22" t="s">
        <v>257</v>
      </c>
      <c r="W349" s="22"/>
      <c r="X349" s="22"/>
      <c r="Y349" s="22"/>
      <c r="Z349" s="2" t="s">
        <v>258</v>
      </c>
      <c r="AA349" s="2"/>
      <c r="AB349" s="2" t="s">
        <v>258</v>
      </c>
      <c r="AC349" s="2"/>
      <c r="AD349" s="2" t="s">
        <v>255</v>
      </c>
      <c r="AE349" s="2"/>
      <c r="AF349" s="2" t="s">
        <v>258</v>
      </c>
      <c r="AG349" s="2"/>
      <c r="AH349" s="2" t="s">
        <v>258</v>
      </c>
      <c r="AI349" s="2"/>
      <c r="AJ349" s="2"/>
      <c r="AK349" s="2"/>
      <c r="AL349" s="2"/>
      <c r="AM349" s="2"/>
      <c r="AN349" s="2"/>
      <c r="AO349" s="2"/>
      <c r="AP349" s="2"/>
      <c r="AQ349" s="2"/>
      <c r="AR349" s="2"/>
      <c r="AS349" s="2"/>
      <c r="AT349" s="2"/>
      <c r="AU349" s="2"/>
      <c r="AV349" s="2"/>
      <c r="AW349" s="2"/>
      <c r="AX349" s="2"/>
      <c r="AY349" s="2"/>
      <c r="AZ349" s="2"/>
      <c r="BA349" s="2"/>
      <c r="BB349" s="2"/>
      <c r="BC349" s="2"/>
      <c r="BD349" s="2" t="s">
        <v>255</v>
      </c>
      <c r="BE349" s="2"/>
      <c r="BF349" s="2" t="s">
        <v>255</v>
      </c>
      <c r="BG349" s="2"/>
      <c r="BH349" s="2" t="s">
        <v>256</v>
      </c>
      <c r="BI349" s="2"/>
      <c r="BJ349" s="2" t="s">
        <v>254</v>
      </c>
      <c r="BK349" s="2"/>
      <c r="BL349" s="2" t="s">
        <v>254</v>
      </c>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t="s">
        <v>365</v>
      </c>
      <c r="DM349" s="2" t="s">
        <v>268</v>
      </c>
      <c r="DN349" s="2" t="s">
        <v>269</v>
      </c>
      <c r="DO349" s="2" t="s">
        <v>310</v>
      </c>
      <c r="DP349" s="2"/>
    </row>
    <row r="350" spans="1:120" ht="105">
      <c r="A350" s="5" t="s">
        <v>237</v>
      </c>
      <c r="B350" s="5" t="s">
        <v>1014</v>
      </c>
      <c r="C350" s="5" t="s">
        <v>1015</v>
      </c>
      <c r="D350" s="6" t="s">
        <v>431</v>
      </c>
      <c r="E350" s="6" t="s">
        <v>1016</v>
      </c>
      <c r="F350" s="6" t="s">
        <v>258</v>
      </c>
      <c r="G350" s="6" t="s">
        <v>300</v>
      </c>
      <c r="H350" s="2" t="s">
        <v>1017</v>
      </c>
      <c r="I350" s="2"/>
      <c r="J350" s="22" t="s">
        <v>256</v>
      </c>
      <c r="K350" s="22"/>
      <c r="L350" s="22"/>
      <c r="M350" s="22"/>
      <c r="N350" s="22" t="s">
        <v>254</v>
      </c>
      <c r="O350" s="22"/>
      <c r="P350" s="22"/>
      <c r="Q350" s="22"/>
      <c r="R350" s="22" t="s">
        <v>257</v>
      </c>
      <c r="S350" s="22"/>
      <c r="T350" s="22" t="s">
        <v>258</v>
      </c>
      <c r="U350" s="22"/>
      <c r="V350" s="22"/>
      <c r="W350" s="22"/>
      <c r="X350" s="22" t="s">
        <v>255</v>
      </c>
      <c r="Y350" s="22"/>
      <c r="Z350" s="2" t="s">
        <v>256</v>
      </c>
      <c r="AA350" s="2"/>
      <c r="AB350" s="2" t="s">
        <v>256</v>
      </c>
      <c r="AC350" s="2"/>
      <c r="AD350" s="2" t="s">
        <v>255</v>
      </c>
      <c r="AE350" s="2"/>
      <c r="AF350" s="2" t="s">
        <v>256</v>
      </c>
      <c r="AG350" s="2"/>
      <c r="AH350" s="2" t="s">
        <v>254</v>
      </c>
      <c r="AI350" s="2"/>
      <c r="AJ350" s="2" t="s">
        <v>255</v>
      </c>
      <c r="AK350" s="2"/>
      <c r="AL350" s="2"/>
      <c r="AM350" s="2"/>
      <c r="AN350" s="2"/>
      <c r="AO350" s="2"/>
      <c r="AP350" s="2"/>
      <c r="AQ350" s="2"/>
      <c r="AR350" s="2"/>
      <c r="AS350" s="2"/>
      <c r="AT350" s="2"/>
      <c r="AU350" s="2"/>
      <c r="AV350" s="2"/>
      <c r="AW350" s="2"/>
      <c r="AX350" s="2"/>
      <c r="AY350" s="2"/>
      <c r="AZ350" s="2"/>
      <c r="BA350" s="2"/>
      <c r="BB350" s="2"/>
      <c r="BC350" s="2"/>
      <c r="BD350" s="2" t="s">
        <v>254</v>
      </c>
      <c r="BE350" s="2"/>
      <c r="BF350" s="2"/>
      <c r="BG350" s="2"/>
      <c r="BH350" s="2"/>
      <c r="BI350" s="2"/>
      <c r="BJ350" s="2"/>
      <c r="BK350" s="2"/>
      <c r="BL350" s="2"/>
      <c r="BM350" s="2"/>
      <c r="BN350" s="2"/>
      <c r="BO350" s="2"/>
      <c r="BP350" s="2"/>
      <c r="BQ350" s="2"/>
      <c r="BR350" s="2"/>
      <c r="BS350" s="2"/>
      <c r="BT350" s="2"/>
      <c r="BU350" s="2"/>
      <c r="BV350" s="2"/>
      <c r="BW350" s="2"/>
      <c r="BX350" s="2" t="s">
        <v>255</v>
      </c>
      <c r="BY350" s="2"/>
      <c r="BZ350" s="2"/>
      <c r="CA350" s="2"/>
      <c r="CB350" s="2"/>
      <c r="CC350" s="2"/>
      <c r="CD350" s="2"/>
      <c r="CE350" s="2"/>
      <c r="CF350" s="2"/>
      <c r="CG350" s="2"/>
      <c r="CH350" s="2" t="s">
        <v>254</v>
      </c>
      <c r="CI350" s="2"/>
      <c r="CJ350" s="2"/>
      <c r="CK350" s="2"/>
      <c r="CL350" s="2"/>
      <c r="CM350" s="2"/>
      <c r="CN350" s="2"/>
      <c r="CO350" s="2"/>
      <c r="CP350" s="2"/>
      <c r="CQ350" s="2"/>
      <c r="CR350" s="2"/>
      <c r="CS350" s="2"/>
      <c r="CT350" s="2"/>
      <c r="CU350" s="2"/>
      <c r="CV350" s="2"/>
      <c r="CW350" s="2"/>
      <c r="CX350" s="2"/>
      <c r="CY350" s="2"/>
      <c r="CZ350" s="2"/>
      <c r="DA350" s="2"/>
      <c r="DB350" s="2" t="s">
        <v>254</v>
      </c>
      <c r="DC350" s="2"/>
      <c r="DD350" s="2"/>
      <c r="DE350" s="2"/>
      <c r="DF350" s="2"/>
      <c r="DG350" s="2"/>
      <c r="DH350" s="2"/>
      <c r="DI350" s="2"/>
      <c r="DJ350" s="2"/>
      <c r="DK350" s="2"/>
      <c r="DL350" s="2" t="s">
        <v>259</v>
      </c>
      <c r="DM350" s="2" t="s">
        <v>246</v>
      </c>
      <c r="DN350" s="2" t="s">
        <v>247</v>
      </c>
      <c r="DO350" s="2" t="s">
        <v>410</v>
      </c>
      <c r="DP350" s="2" t="s">
        <v>616</v>
      </c>
    </row>
    <row r="351" spans="1:120" ht="30">
      <c r="A351" s="3" t="s">
        <v>237</v>
      </c>
      <c r="B351" s="3" t="s">
        <v>1018</v>
      </c>
      <c r="C351" s="3" t="s">
        <v>1019</v>
      </c>
      <c r="D351" s="4" t="s">
        <v>431</v>
      </c>
      <c r="E351" s="4" t="s">
        <v>1020</v>
      </c>
      <c r="F351" s="4" t="s">
        <v>258</v>
      </c>
      <c r="G351" s="4" t="s">
        <v>243</v>
      </c>
      <c r="H351" s="2"/>
      <c r="I351" s="2"/>
      <c r="J351" s="22" t="s">
        <v>258</v>
      </c>
      <c r="K351" s="22"/>
      <c r="L351" s="22" t="s">
        <v>254</v>
      </c>
      <c r="M351" s="22"/>
      <c r="N351" s="22"/>
      <c r="O351" s="22"/>
      <c r="P351" s="22"/>
      <c r="Q351" s="22"/>
      <c r="R351" s="22" t="s">
        <v>256</v>
      </c>
      <c r="S351" s="22"/>
      <c r="T351" s="22"/>
      <c r="U351" s="22"/>
      <c r="V351" s="22" t="s">
        <v>255</v>
      </c>
      <c r="W351" s="22"/>
      <c r="X351" s="22" t="s">
        <v>257</v>
      </c>
      <c r="Y351" s="22"/>
      <c r="Z351" s="2" t="s">
        <v>255</v>
      </c>
      <c r="AA351" s="2"/>
      <c r="AB351" s="2" t="s">
        <v>256</v>
      </c>
      <c r="AC351" s="2"/>
      <c r="AD351" s="2" t="s">
        <v>256</v>
      </c>
      <c r="AE351" s="2"/>
      <c r="AF351" s="2" t="s">
        <v>257</v>
      </c>
      <c r="AG351" s="2"/>
      <c r="AH351" s="2" t="s">
        <v>254</v>
      </c>
      <c r="AI351" s="2"/>
      <c r="AJ351" s="2" t="s">
        <v>255</v>
      </c>
      <c r="AK351" s="2"/>
      <c r="AL351" s="2" t="s">
        <v>256</v>
      </c>
      <c r="AM351" s="2"/>
      <c r="AN351" s="2" t="s">
        <v>254</v>
      </c>
      <c r="AO351" s="2"/>
      <c r="AP351" s="2" t="s">
        <v>255</v>
      </c>
      <c r="AQ351" s="2"/>
      <c r="AR351" s="2" t="s">
        <v>254</v>
      </c>
      <c r="AS351" s="2"/>
      <c r="AT351" s="2" t="s">
        <v>254</v>
      </c>
      <c r="AU351" s="2"/>
      <c r="AV351" s="2" t="s">
        <v>256</v>
      </c>
      <c r="AW351" s="2"/>
      <c r="AX351" s="2" t="s">
        <v>254</v>
      </c>
      <c r="AY351" s="2"/>
      <c r="AZ351" s="2" t="s">
        <v>255</v>
      </c>
      <c r="BA351" s="2"/>
      <c r="BB351" s="2" t="s">
        <v>255</v>
      </c>
      <c r="BC351" s="2"/>
      <c r="BD351" s="2"/>
      <c r="BE351" s="2"/>
      <c r="BF351" s="2"/>
      <c r="BG351" s="2"/>
      <c r="BH351" s="2"/>
      <c r="BI351" s="2"/>
      <c r="BJ351" s="2"/>
      <c r="BK351" s="2"/>
      <c r="BL351" s="2"/>
      <c r="BM351" s="2"/>
      <c r="BN351" s="2"/>
      <c r="BO351" s="2"/>
      <c r="BP351" s="2"/>
      <c r="BQ351" s="2"/>
      <c r="BR351" s="2"/>
      <c r="BS351" s="2"/>
      <c r="BT351" s="2"/>
      <c r="BU351" s="2"/>
      <c r="BV351" s="2"/>
      <c r="BW351" s="2"/>
      <c r="BX351" s="2" t="s">
        <v>254</v>
      </c>
      <c r="BY351" s="2"/>
      <c r="BZ351" s="2" t="s">
        <v>254</v>
      </c>
      <c r="CA351" s="2"/>
      <c r="CB351" s="2" t="s">
        <v>256</v>
      </c>
      <c r="CC351" s="2"/>
      <c r="CD351" s="2" t="s">
        <v>256</v>
      </c>
      <c r="CE351" s="2"/>
      <c r="CF351" s="2" t="s">
        <v>254</v>
      </c>
      <c r="CG351" s="2"/>
      <c r="CH351" s="2"/>
      <c r="CI351" s="2"/>
      <c r="CJ351" s="2"/>
      <c r="CK351" s="2"/>
      <c r="CL351" s="2"/>
      <c r="CM351" s="2"/>
      <c r="CN351" s="2"/>
      <c r="CO351" s="2"/>
      <c r="CP351" s="2"/>
      <c r="CQ351" s="2"/>
      <c r="CR351" s="2" t="s">
        <v>254</v>
      </c>
      <c r="CS351" s="2"/>
      <c r="CT351" s="2" t="s">
        <v>254</v>
      </c>
      <c r="CU351" s="2"/>
      <c r="CV351" s="2" t="s">
        <v>256</v>
      </c>
      <c r="CW351" s="2"/>
      <c r="CX351" s="2" t="s">
        <v>254</v>
      </c>
      <c r="CY351" s="2"/>
      <c r="CZ351" s="2" t="s">
        <v>254</v>
      </c>
      <c r="DA351" s="2"/>
      <c r="DB351" s="2" t="s">
        <v>254</v>
      </c>
      <c r="DC351" s="2"/>
      <c r="DD351" s="2" t="s">
        <v>254</v>
      </c>
      <c r="DE351" s="2"/>
      <c r="DF351" s="2" t="s">
        <v>254</v>
      </c>
      <c r="DG351" s="2"/>
      <c r="DH351" s="2" t="s">
        <v>254</v>
      </c>
      <c r="DI351" s="2"/>
      <c r="DJ351" s="2" t="s">
        <v>254</v>
      </c>
      <c r="DK351" s="2"/>
      <c r="DL351" s="2" t="s">
        <v>332</v>
      </c>
      <c r="DM351" s="2" t="s">
        <v>246</v>
      </c>
      <c r="DN351" s="2" t="s">
        <v>247</v>
      </c>
      <c r="DO351" s="2" t="s">
        <v>444</v>
      </c>
      <c r="DP351" s="2" t="s">
        <v>925</v>
      </c>
    </row>
    <row r="352" spans="1:120" ht="405">
      <c r="A352" s="5" t="s">
        <v>237</v>
      </c>
      <c r="B352" s="5" t="s">
        <v>1021</v>
      </c>
      <c r="C352" s="5" t="s">
        <v>1022</v>
      </c>
      <c r="D352" s="6" t="s">
        <v>265</v>
      </c>
      <c r="E352" s="6" t="s">
        <v>1023</v>
      </c>
      <c r="F352" s="6" t="s">
        <v>242</v>
      </c>
      <c r="G352" s="6" t="s">
        <v>243</v>
      </c>
      <c r="H352" s="2" t="s">
        <v>1024</v>
      </c>
      <c r="I352" s="2"/>
      <c r="J352" s="22"/>
      <c r="K352" s="22"/>
      <c r="L352" s="22"/>
      <c r="M352" s="22"/>
      <c r="N352" s="22" t="s">
        <v>257</v>
      </c>
      <c r="O352" s="22"/>
      <c r="P352" s="22" t="s">
        <v>255</v>
      </c>
      <c r="Q352" s="22"/>
      <c r="R352" s="22" t="s">
        <v>256</v>
      </c>
      <c r="S352" s="22"/>
      <c r="T352" s="22" t="s">
        <v>258</v>
      </c>
      <c r="U352" s="22"/>
      <c r="V352" s="22" t="s">
        <v>254</v>
      </c>
      <c r="W352" s="22"/>
      <c r="X352" s="22"/>
      <c r="Y352" s="22"/>
      <c r="Z352" s="2" t="s">
        <v>255</v>
      </c>
      <c r="AA352" s="2"/>
      <c r="AB352" s="2" t="s">
        <v>256</v>
      </c>
      <c r="AC352" s="2"/>
      <c r="AD352" s="2" t="s">
        <v>255</v>
      </c>
      <c r="AE352" s="2"/>
      <c r="AF352" s="2" t="s">
        <v>257</v>
      </c>
      <c r="AG352" s="2"/>
      <c r="AH352" s="2" t="s">
        <v>255</v>
      </c>
      <c r="AI352" s="2"/>
      <c r="AJ352" s="2"/>
      <c r="AK352" s="2"/>
      <c r="AL352" s="2"/>
      <c r="AM352" s="2"/>
      <c r="AN352" s="2"/>
      <c r="AO352" s="2"/>
      <c r="AP352" s="2"/>
      <c r="AQ352" s="2"/>
      <c r="AR352" s="2"/>
      <c r="AS352" s="2"/>
      <c r="AT352" s="2"/>
      <c r="AU352" s="2"/>
      <c r="AV352" s="2"/>
      <c r="AW352" s="2"/>
      <c r="AX352" s="2"/>
      <c r="AY352" s="2"/>
      <c r="AZ352" s="2"/>
      <c r="BA352" s="2"/>
      <c r="BB352" s="2"/>
      <c r="BC352" s="2"/>
      <c r="BD352" s="2" t="s">
        <v>254</v>
      </c>
      <c r="BE352" s="2"/>
      <c r="BF352" s="2" t="s">
        <v>254</v>
      </c>
      <c r="BG352" s="2"/>
      <c r="BH352" s="2" t="s">
        <v>257</v>
      </c>
      <c r="BI352" s="2"/>
      <c r="BJ352" s="2" t="s">
        <v>257</v>
      </c>
      <c r="BK352" s="2"/>
      <c r="BL352" s="2" t="s">
        <v>255</v>
      </c>
      <c r="BM352" s="2"/>
      <c r="BN352" s="2" t="s">
        <v>255</v>
      </c>
      <c r="BO352" s="2"/>
      <c r="BP352" s="2" t="s">
        <v>258</v>
      </c>
      <c r="BQ352" s="2"/>
      <c r="BR352" s="2" t="s">
        <v>256</v>
      </c>
      <c r="BS352" s="2"/>
      <c r="BT352" s="2" t="s">
        <v>256</v>
      </c>
      <c r="BU352" s="2"/>
      <c r="BV352" s="2" t="s">
        <v>254</v>
      </c>
      <c r="BW352" s="2"/>
      <c r="BX352" s="2" t="s">
        <v>256</v>
      </c>
      <c r="BY352" s="2"/>
      <c r="BZ352" s="2" t="s">
        <v>258</v>
      </c>
      <c r="CA352" s="2"/>
      <c r="CB352" s="2" t="s">
        <v>256</v>
      </c>
      <c r="CC352" s="2"/>
      <c r="CD352" s="2" t="s">
        <v>254</v>
      </c>
      <c r="CE352" s="2"/>
      <c r="CF352" s="2" t="s">
        <v>254</v>
      </c>
      <c r="CG352" s="2"/>
      <c r="CH352" s="2" t="s">
        <v>255</v>
      </c>
      <c r="CI352" s="2"/>
      <c r="CJ352" s="2" t="s">
        <v>254</v>
      </c>
      <c r="CK352" s="2"/>
      <c r="CL352" s="2" t="s">
        <v>255</v>
      </c>
      <c r="CM352" s="2"/>
      <c r="CN352" s="2" t="s">
        <v>254</v>
      </c>
      <c r="CO352" s="2"/>
      <c r="CP352" s="2" t="s">
        <v>254</v>
      </c>
      <c r="CQ352" s="2"/>
      <c r="CR352" s="2" t="s">
        <v>257</v>
      </c>
      <c r="CS352" s="2"/>
      <c r="CT352" s="2" t="s">
        <v>254</v>
      </c>
      <c r="CU352" s="2"/>
      <c r="CV352" s="2" t="s">
        <v>255</v>
      </c>
      <c r="CW352" s="2"/>
      <c r="CX352" s="2" t="s">
        <v>254</v>
      </c>
      <c r="CY352" s="2"/>
      <c r="CZ352" s="2" t="s">
        <v>255</v>
      </c>
      <c r="DA352" s="2"/>
      <c r="DB352" s="2"/>
      <c r="DC352" s="2"/>
      <c r="DD352" s="2"/>
      <c r="DE352" s="2"/>
      <c r="DF352" s="2"/>
      <c r="DG352" s="2"/>
      <c r="DH352" s="2"/>
      <c r="DI352" s="2"/>
      <c r="DJ352" s="2"/>
      <c r="DK352" s="2"/>
      <c r="DL352" s="2" t="s">
        <v>259</v>
      </c>
      <c r="DM352" s="2" t="s">
        <v>246</v>
      </c>
      <c r="DN352" s="2" t="s">
        <v>247</v>
      </c>
      <c r="DO352" s="2" t="s">
        <v>248</v>
      </c>
      <c r="DP352" s="2" t="s">
        <v>616</v>
      </c>
    </row>
    <row r="353" spans="1:120" ht="45">
      <c r="A353" s="3" t="s">
        <v>237</v>
      </c>
      <c r="B353" s="3" t="s">
        <v>1025</v>
      </c>
      <c r="C353" s="3" t="s">
        <v>1026</v>
      </c>
      <c r="D353" s="4" t="s">
        <v>265</v>
      </c>
      <c r="E353" s="4" t="s">
        <v>1027</v>
      </c>
      <c r="F353" s="4" t="s">
        <v>242</v>
      </c>
      <c r="G353" s="4" t="s">
        <v>243</v>
      </c>
      <c r="H353" s="2"/>
      <c r="I353" s="2"/>
      <c r="J353" s="22" t="s">
        <v>254</v>
      </c>
      <c r="K353" s="22"/>
      <c r="L353" s="22" t="s">
        <v>257</v>
      </c>
      <c r="M353" s="22"/>
      <c r="N353" s="22" t="s">
        <v>256</v>
      </c>
      <c r="O353" s="22"/>
      <c r="P353" s="22"/>
      <c r="Q353" s="22"/>
      <c r="R353" s="22" t="s">
        <v>255</v>
      </c>
      <c r="S353" s="22"/>
      <c r="T353" s="22" t="s">
        <v>258</v>
      </c>
      <c r="U353" s="22"/>
      <c r="V353" s="22"/>
      <c r="W353" s="22"/>
      <c r="X353" s="22"/>
      <c r="Y353" s="22"/>
      <c r="Z353" s="2" t="s">
        <v>256</v>
      </c>
      <c r="AA353" s="2"/>
      <c r="AB353" s="2" t="s">
        <v>254</v>
      </c>
      <c r="AC353" s="2"/>
      <c r="AD353" s="2" t="s">
        <v>255</v>
      </c>
      <c r="AE353" s="2"/>
      <c r="AF353" s="2" t="s">
        <v>256</v>
      </c>
      <c r="AG353" s="2"/>
      <c r="AH353" s="2" t="s">
        <v>255</v>
      </c>
      <c r="AI353" s="2"/>
      <c r="AJ353" s="2" t="s">
        <v>256</v>
      </c>
      <c r="AK353" s="2"/>
      <c r="AL353" s="2" t="s">
        <v>257</v>
      </c>
      <c r="AM353" s="2"/>
      <c r="AN353" s="2" t="s">
        <v>256</v>
      </c>
      <c r="AO353" s="2"/>
      <c r="AP353" s="2" t="s">
        <v>255</v>
      </c>
      <c r="AQ353" s="2"/>
      <c r="AR353" s="2" t="s">
        <v>255</v>
      </c>
      <c r="AS353" s="2"/>
      <c r="AT353" s="2" t="s">
        <v>254</v>
      </c>
      <c r="AU353" s="2"/>
      <c r="AV353" s="2" t="s">
        <v>255</v>
      </c>
      <c r="AW353" s="2" t="s">
        <v>1028</v>
      </c>
      <c r="AX353" s="2" t="s">
        <v>255</v>
      </c>
      <c r="AY353" s="2"/>
      <c r="AZ353" s="2" t="s">
        <v>256</v>
      </c>
      <c r="BA353" s="2"/>
      <c r="BB353" s="2" t="s">
        <v>256</v>
      </c>
      <c r="BC353" s="2"/>
      <c r="BD353" s="2" t="s">
        <v>255</v>
      </c>
      <c r="BE353" s="2" t="s">
        <v>1029</v>
      </c>
      <c r="BF353" s="2" t="s">
        <v>254</v>
      </c>
      <c r="BG353" s="2"/>
      <c r="BH353" s="2" t="s">
        <v>256</v>
      </c>
      <c r="BI353" s="2"/>
      <c r="BJ353" s="2" t="s">
        <v>256</v>
      </c>
      <c r="BK353" s="2"/>
      <c r="BL353" s="2" t="s">
        <v>255</v>
      </c>
      <c r="BM353" s="2"/>
      <c r="BN353" s="2"/>
      <c r="BO353" s="2"/>
      <c r="BP353" s="2"/>
      <c r="BQ353" s="2"/>
      <c r="BR353" s="2"/>
      <c r="BS353" s="2"/>
      <c r="BT353" s="2"/>
      <c r="BU353" s="2"/>
      <c r="BV353" s="2"/>
      <c r="BW353" s="2"/>
      <c r="BX353" s="2" t="s">
        <v>256</v>
      </c>
      <c r="BY353" s="2"/>
      <c r="BZ353" s="2" t="s">
        <v>257</v>
      </c>
      <c r="CA353" s="2"/>
      <c r="CB353" s="2" t="s">
        <v>257</v>
      </c>
      <c r="CC353" s="2"/>
      <c r="CD353" s="2" t="s">
        <v>257</v>
      </c>
      <c r="CE353" s="2"/>
      <c r="CF353" s="2" t="s">
        <v>255</v>
      </c>
      <c r="CG353" s="2"/>
      <c r="CH353" s="2" t="s">
        <v>254</v>
      </c>
      <c r="CI353" s="2"/>
      <c r="CJ353" s="2" t="s">
        <v>254</v>
      </c>
      <c r="CK353" s="2"/>
      <c r="CL353" s="2" t="s">
        <v>255</v>
      </c>
      <c r="CM353" s="2"/>
      <c r="CN353" s="2" t="s">
        <v>255</v>
      </c>
      <c r="CO353" s="2"/>
      <c r="CP353" s="2" t="s">
        <v>254</v>
      </c>
      <c r="CQ353" s="2"/>
      <c r="CR353" s="2"/>
      <c r="CS353" s="2"/>
      <c r="CT353" s="2"/>
      <c r="CU353" s="2"/>
      <c r="CV353" s="2"/>
      <c r="CW353" s="2"/>
      <c r="CX353" s="2"/>
      <c r="CY353" s="2"/>
      <c r="CZ353" s="2"/>
      <c r="DA353" s="2"/>
      <c r="DB353" s="2"/>
      <c r="DC353" s="2"/>
      <c r="DD353" s="2"/>
      <c r="DE353" s="2"/>
      <c r="DF353" s="2"/>
      <c r="DG353" s="2"/>
      <c r="DH353" s="2"/>
      <c r="DI353" s="2"/>
      <c r="DJ353" s="2"/>
      <c r="DK353" s="2"/>
      <c r="DL353" s="2" t="s">
        <v>365</v>
      </c>
      <c r="DM353" s="2" t="s">
        <v>246</v>
      </c>
      <c r="DN353" s="2" t="s">
        <v>247</v>
      </c>
      <c r="DO353" s="2" t="s">
        <v>1030</v>
      </c>
      <c r="DP353" s="2" t="s">
        <v>295</v>
      </c>
    </row>
    <row r="354" spans="1:120" ht="30">
      <c r="A354" s="5" t="s">
        <v>237</v>
      </c>
      <c r="B354" s="5" t="s">
        <v>1031</v>
      </c>
      <c r="C354" s="5" t="s">
        <v>1032</v>
      </c>
      <c r="D354" s="6" t="s">
        <v>278</v>
      </c>
      <c r="E354" s="6" t="s">
        <v>1033</v>
      </c>
      <c r="F354" s="6" t="s">
        <v>242</v>
      </c>
      <c r="G354" s="6" t="s">
        <v>243</v>
      </c>
      <c r="H354" s="2"/>
      <c r="I354" s="2"/>
      <c r="J354" s="22" t="s">
        <v>256</v>
      </c>
      <c r="K354" s="22"/>
      <c r="L354" s="22"/>
      <c r="M354" s="22"/>
      <c r="N354" s="22" t="s">
        <v>258</v>
      </c>
      <c r="O354" s="22"/>
      <c r="P354" s="22"/>
      <c r="Q354" s="22"/>
      <c r="R354" s="22" t="s">
        <v>255</v>
      </c>
      <c r="S354" s="22"/>
      <c r="T354" s="22" t="s">
        <v>254</v>
      </c>
      <c r="U354" s="22"/>
      <c r="V354" s="22"/>
      <c r="W354" s="22"/>
      <c r="X354" s="22" t="s">
        <v>257</v>
      </c>
      <c r="Y354" s="2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row>
    <row r="355" spans="1:120" ht="30">
      <c r="A355" s="3" t="s">
        <v>237</v>
      </c>
      <c r="B355" s="3" t="s">
        <v>1034</v>
      </c>
      <c r="C355" s="3" t="s">
        <v>1035</v>
      </c>
      <c r="D355" s="4" t="s">
        <v>546</v>
      </c>
      <c r="E355" s="4" t="s">
        <v>1036</v>
      </c>
      <c r="F355" s="4" t="s">
        <v>258</v>
      </c>
      <c r="G355" s="4" t="s">
        <v>300</v>
      </c>
      <c r="H355" s="2"/>
      <c r="I355" s="2"/>
      <c r="J355" s="22" t="s">
        <v>254</v>
      </c>
      <c r="K355" s="22"/>
      <c r="L355" s="22"/>
      <c r="M355" s="22"/>
      <c r="N355" s="22" t="s">
        <v>257</v>
      </c>
      <c r="O355" s="22"/>
      <c r="P355" s="22"/>
      <c r="Q355" s="22"/>
      <c r="R355" s="22" t="s">
        <v>258</v>
      </c>
      <c r="S355" s="22"/>
      <c r="T355" s="22"/>
      <c r="U355" s="22"/>
      <c r="V355" s="22" t="s">
        <v>256</v>
      </c>
      <c r="W355" s="22"/>
      <c r="X355" s="22" t="s">
        <v>255</v>
      </c>
      <c r="Y355" s="22"/>
      <c r="Z355" s="2" t="s">
        <v>254</v>
      </c>
      <c r="AA355" s="2"/>
      <c r="AB355" s="2"/>
      <c r="AC355" s="2"/>
      <c r="AD355" s="2"/>
      <c r="AE355" s="2"/>
      <c r="AF355" s="2"/>
      <c r="AG355" s="2"/>
      <c r="AH355" s="2"/>
      <c r="AI355" s="2"/>
      <c r="AJ355" s="2" t="s">
        <v>255</v>
      </c>
      <c r="AK355" s="2"/>
      <c r="AL355" s="2"/>
      <c r="AM355" s="2"/>
      <c r="AN355" s="2"/>
      <c r="AO355" s="2"/>
      <c r="AP355" s="2"/>
      <c r="AQ355" s="2"/>
      <c r="AR355" s="2"/>
      <c r="AS355" s="2"/>
      <c r="AT355" s="2"/>
      <c r="AU355" s="2"/>
      <c r="AV355" s="2"/>
      <c r="AW355" s="2"/>
      <c r="AX355" s="2"/>
      <c r="AY355" s="2"/>
      <c r="AZ355" s="2"/>
      <c r="BA355" s="2"/>
      <c r="BB355" s="2"/>
      <c r="BC355" s="2"/>
      <c r="BD355" s="2" t="s">
        <v>254</v>
      </c>
      <c r="BE355" s="2"/>
      <c r="BF355" s="2"/>
      <c r="BG355" s="2"/>
      <c r="BH355" s="2"/>
      <c r="BI355" s="2"/>
      <c r="BJ355" s="2"/>
      <c r="BK355" s="2"/>
      <c r="BL355" s="2"/>
      <c r="BM355" s="2"/>
      <c r="BN355" s="2"/>
      <c r="BO355" s="2"/>
      <c r="BP355" s="2"/>
      <c r="BQ355" s="2"/>
      <c r="BR355" s="2"/>
      <c r="BS355" s="2"/>
      <c r="BT355" s="2"/>
      <c r="BU355" s="2"/>
      <c r="BV355" s="2"/>
      <c r="BW355" s="2"/>
      <c r="BX355" s="2" t="s">
        <v>257</v>
      </c>
      <c r="BY355" s="2"/>
      <c r="BZ355" s="2"/>
      <c r="CA355" s="2"/>
      <c r="CB355" s="2"/>
      <c r="CC355" s="2"/>
      <c r="CD355" s="2"/>
      <c r="CE355" s="2"/>
      <c r="CF355" s="2"/>
      <c r="CG355" s="2"/>
      <c r="CH355" s="2"/>
      <c r="CI355" s="2"/>
      <c r="CJ355" s="2"/>
      <c r="CK355" s="2"/>
      <c r="CL355" s="2"/>
      <c r="CM355" s="2"/>
      <c r="CN355" s="2"/>
      <c r="CO355" s="2"/>
      <c r="CP355" s="2"/>
      <c r="CQ355" s="2"/>
      <c r="CR355" s="2" t="s">
        <v>256</v>
      </c>
      <c r="CS355" s="2"/>
      <c r="CT355" s="2"/>
      <c r="CU355" s="2"/>
      <c r="CV355" s="2"/>
      <c r="CW355" s="2"/>
      <c r="CX355" s="2"/>
      <c r="CY355" s="2"/>
      <c r="CZ355" s="2"/>
      <c r="DA355" s="2"/>
      <c r="DB355" s="2" t="s">
        <v>258</v>
      </c>
      <c r="DC355" s="2"/>
      <c r="DD355" s="2"/>
      <c r="DE355" s="2"/>
      <c r="DF355" s="2"/>
      <c r="DG355" s="2"/>
      <c r="DH355" s="2"/>
      <c r="DI355" s="2"/>
      <c r="DJ355" s="2"/>
      <c r="DK355" s="2"/>
      <c r="DL355" s="2" t="s">
        <v>289</v>
      </c>
      <c r="DM355" s="2" t="s">
        <v>246</v>
      </c>
      <c r="DN355" s="2" t="s">
        <v>269</v>
      </c>
      <c r="DO355" s="2" t="s">
        <v>310</v>
      </c>
      <c r="DP355" s="2" t="s">
        <v>616</v>
      </c>
    </row>
    <row r="356" spans="1:120" ht="45">
      <c r="A356" s="5" t="s">
        <v>237</v>
      </c>
      <c r="B356" s="5" t="s">
        <v>1037</v>
      </c>
      <c r="C356" s="5" t="s">
        <v>1038</v>
      </c>
      <c r="D356" s="6" t="s">
        <v>252</v>
      </c>
      <c r="E356" s="6" t="s">
        <v>1039</v>
      </c>
      <c r="F356" s="6" t="s">
        <v>242</v>
      </c>
      <c r="G356" s="6" t="s">
        <v>243</v>
      </c>
      <c r="H356" s="2"/>
      <c r="I356" s="2"/>
      <c r="J356" s="22" t="s">
        <v>257</v>
      </c>
      <c r="K356" s="22"/>
      <c r="L356" s="22" t="s">
        <v>256</v>
      </c>
      <c r="M356" s="22"/>
      <c r="N356" s="22" t="s">
        <v>254</v>
      </c>
      <c r="O356" s="22"/>
      <c r="P356" s="22" t="s">
        <v>255</v>
      </c>
      <c r="Q356" s="22"/>
      <c r="R356" s="22" t="s">
        <v>258</v>
      </c>
      <c r="S356" s="22"/>
      <c r="T356" s="22"/>
      <c r="U356" s="22"/>
      <c r="V356" s="22"/>
      <c r="W356" s="22"/>
      <c r="X356" s="22"/>
      <c r="Y356" s="22"/>
      <c r="Z356" s="2" t="s">
        <v>258</v>
      </c>
      <c r="AA356" s="2"/>
      <c r="AB356" s="2" t="s">
        <v>255</v>
      </c>
      <c r="AC356" s="2"/>
      <c r="AD356" s="2" t="s">
        <v>258</v>
      </c>
      <c r="AE356" s="2"/>
      <c r="AF356" s="2" t="s">
        <v>254</v>
      </c>
      <c r="AG356" s="2"/>
      <c r="AH356" s="2" t="s">
        <v>254</v>
      </c>
      <c r="AI356" s="2"/>
      <c r="AJ356" s="2" t="s">
        <v>254</v>
      </c>
      <c r="AK356" s="2"/>
      <c r="AL356" s="2" t="s">
        <v>256</v>
      </c>
      <c r="AM356" s="2"/>
      <c r="AN356" s="2" t="s">
        <v>255</v>
      </c>
      <c r="AO356" s="2"/>
      <c r="AP356" s="2" t="s">
        <v>254</v>
      </c>
      <c r="AQ356" s="2"/>
      <c r="AR356" s="2" t="s">
        <v>257</v>
      </c>
      <c r="AS356" s="2"/>
      <c r="AT356" s="2"/>
      <c r="AU356" s="2"/>
      <c r="AV356" s="2" t="s">
        <v>254</v>
      </c>
      <c r="AW356" s="2"/>
      <c r="AX356" s="2" t="s">
        <v>256</v>
      </c>
      <c r="AY356" s="2"/>
      <c r="AZ356" s="2" t="s">
        <v>255</v>
      </c>
      <c r="BA356" s="2"/>
      <c r="BB356" s="2" t="s">
        <v>254</v>
      </c>
      <c r="BC356" s="2"/>
      <c r="BD356" s="2" t="s">
        <v>254</v>
      </c>
      <c r="BE356" s="2"/>
      <c r="BF356" s="2" t="s">
        <v>256</v>
      </c>
      <c r="BG356" s="2"/>
      <c r="BH356" s="2" t="s">
        <v>258</v>
      </c>
      <c r="BI356" s="2"/>
      <c r="BJ356" s="2" t="s">
        <v>256</v>
      </c>
      <c r="BK356" s="2"/>
      <c r="BL356" s="2" t="s">
        <v>254</v>
      </c>
      <c r="BM356" s="2"/>
      <c r="BN356" s="2"/>
      <c r="BO356" s="2"/>
      <c r="BP356" s="2" t="s">
        <v>256</v>
      </c>
      <c r="BQ356" s="2"/>
      <c r="BR356" s="2" t="s">
        <v>254</v>
      </c>
      <c r="BS356" s="2"/>
      <c r="BT356" s="2" t="s">
        <v>254</v>
      </c>
      <c r="BU356" s="2"/>
      <c r="BV356" s="2" t="s">
        <v>254</v>
      </c>
      <c r="BW356" s="2"/>
      <c r="BX356" s="2" t="s">
        <v>257</v>
      </c>
      <c r="BY356" s="2"/>
      <c r="BZ356" s="2" t="s">
        <v>258</v>
      </c>
      <c r="CA356" s="2"/>
      <c r="CB356" s="2" t="s">
        <v>254</v>
      </c>
      <c r="CC356" s="2"/>
      <c r="CD356" s="2" t="s">
        <v>254</v>
      </c>
      <c r="CE356" s="2"/>
      <c r="CF356" s="2" t="s">
        <v>254</v>
      </c>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t="s">
        <v>365</v>
      </c>
      <c r="DM356" s="2" t="s">
        <v>268</v>
      </c>
      <c r="DN356" s="2" t="s">
        <v>290</v>
      </c>
      <c r="DO356" s="2" t="s">
        <v>313</v>
      </c>
      <c r="DP356" s="2" t="s">
        <v>295</v>
      </c>
    </row>
    <row r="357" spans="1:120" ht="30">
      <c r="A357" s="3" t="s">
        <v>237</v>
      </c>
      <c r="B357" s="3" t="s">
        <v>1040</v>
      </c>
      <c r="C357" s="3" t="s">
        <v>1041</v>
      </c>
      <c r="D357" s="4" t="s">
        <v>431</v>
      </c>
      <c r="E357" s="4" t="s">
        <v>1042</v>
      </c>
      <c r="F357" s="4" t="s">
        <v>258</v>
      </c>
      <c r="G357" s="4" t="s">
        <v>300</v>
      </c>
      <c r="H357" s="2"/>
      <c r="I357" s="2"/>
      <c r="J357" s="22" t="s">
        <v>255</v>
      </c>
      <c r="K357" s="22"/>
      <c r="L357" s="22"/>
      <c r="M357" s="22"/>
      <c r="N357" s="22"/>
      <c r="O357" s="22"/>
      <c r="P357" s="22" t="s">
        <v>258</v>
      </c>
      <c r="Q357" s="22"/>
      <c r="R357" s="22" t="s">
        <v>256</v>
      </c>
      <c r="S357" s="22"/>
      <c r="T357" s="22" t="s">
        <v>257</v>
      </c>
      <c r="U357" s="22"/>
      <c r="V357" s="22" t="s">
        <v>254</v>
      </c>
      <c r="W357" s="22"/>
      <c r="X357" s="22"/>
      <c r="Y357" s="22"/>
      <c r="Z357" s="2" t="s">
        <v>255</v>
      </c>
      <c r="AA357" s="2"/>
      <c r="AB357" s="2" t="s">
        <v>255</v>
      </c>
      <c r="AC357" s="2"/>
      <c r="AD357" s="2" t="s">
        <v>254</v>
      </c>
      <c r="AE357" s="2"/>
      <c r="AF357" s="2" t="s">
        <v>254</v>
      </c>
      <c r="AG357" s="2"/>
      <c r="AH357" s="2" t="s">
        <v>255</v>
      </c>
      <c r="AI357" s="2"/>
      <c r="AJ357" s="2" t="s">
        <v>257</v>
      </c>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t="s">
        <v>255</v>
      </c>
      <c r="BO357" s="2"/>
      <c r="BP357" s="2"/>
      <c r="BQ357" s="2"/>
      <c r="BR357" s="2"/>
      <c r="BS357" s="2"/>
      <c r="BT357" s="2"/>
      <c r="BU357" s="2"/>
      <c r="BV357" s="2"/>
      <c r="BW357" s="2"/>
      <c r="BX357" s="2" t="s">
        <v>254</v>
      </c>
      <c r="BY357" s="2"/>
      <c r="BZ357" s="2"/>
      <c r="CA357" s="2"/>
      <c r="CB357" s="2"/>
      <c r="CC357" s="2"/>
      <c r="CD357" s="2"/>
      <c r="CE357" s="2"/>
      <c r="CF357" s="2"/>
      <c r="CG357" s="2"/>
      <c r="CH357" s="2" t="s">
        <v>254</v>
      </c>
      <c r="CI357" s="2"/>
      <c r="CJ357" s="2"/>
      <c r="CK357" s="2"/>
      <c r="CL357" s="2"/>
      <c r="CM357" s="2"/>
      <c r="CN357" s="2"/>
      <c r="CO357" s="2"/>
      <c r="CP357" s="2"/>
      <c r="CQ357" s="2"/>
      <c r="CR357" s="2" t="s">
        <v>258</v>
      </c>
      <c r="CS357" s="2"/>
      <c r="CT357" s="2"/>
      <c r="CU357" s="2"/>
      <c r="CV357" s="2"/>
      <c r="CW357" s="2"/>
      <c r="CX357" s="2"/>
      <c r="CY357" s="2"/>
      <c r="CZ357" s="2"/>
      <c r="DA357" s="2"/>
      <c r="DB357" s="2"/>
      <c r="DC357" s="2"/>
      <c r="DD357" s="2"/>
      <c r="DE357" s="2"/>
      <c r="DF357" s="2"/>
      <c r="DG357" s="2"/>
      <c r="DH357" s="2"/>
      <c r="DI357" s="2"/>
      <c r="DJ357" s="2"/>
      <c r="DK357" s="2"/>
      <c r="DL357" s="2" t="s">
        <v>289</v>
      </c>
      <c r="DM357" s="2" t="s">
        <v>246</v>
      </c>
      <c r="DN357" s="2" t="s">
        <v>247</v>
      </c>
      <c r="DO357" s="2" t="s">
        <v>428</v>
      </c>
      <c r="DP357" s="2" t="s">
        <v>295</v>
      </c>
    </row>
    <row r="358" spans="1:120" ht="180">
      <c r="A358" s="5" t="s">
        <v>237</v>
      </c>
      <c r="B358" s="5" t="s">
        <v>1043</v>
      </c>
      <c r="C358" s="5" t="s">
        <v>1044</v>
      </c>
      <c r="D358" s="6" t="s">
        <v>352</v>
      </c>
      <c r="E358" s="6" t="s">
        <v>1045</v>
      </c>
      <c r="F358" s="6" t="s">
        <v>242</v>
      </c>
      <c r="G358" s="6" t="s">
        <v>243</v>
      </c>
      <c r="H358" s="2" t="s">
        <v>1046</v>
      </c>
      <c r="I358" s="2"/>
      <c r="J358" s="22"/>
      <c r="K358" s="22"/>
      <c r="L358" s="22" t="s">
        <v>255</v>
      </c>
      <c r="M358" s="22"/>
      <c r="N358" s="22" t="s">
        <v>256</v>
      </c>
      <c r="O358" s="22" t="s">
        <v>1047</v>
      </c>
      <c r="P358" s="22" t="s">
        <v>257</v>
      </c>
      <c r="Q358" s="22" t="s">
        <v>1048</v>
      </c>
      <c r="R358" s="22" t="s">
        <v>254</v>
      </c>
      <c r="S358" s="22"/>
      <c r="T358" s="22"/>
      <c r="U358" s="22"/>
      <c r="V358" s="22" t="s">
        <v>258</v>
      </c>
      <c r="W358" s="22" t="s">
        <v>1049</v>
      </c>
      <c r="X358" s="22"/>
      <c r="Y358" s="22"/>
      <c r="Z358" s="2" t="s">
        <v>254</v>
      </c>
      <c r="AA358" s="2"/>
      <c r="AB358" s="2" t="s">
        <v>258</v>
      </c>
      <c r="AC358" s="2"/>
      <c r="AD358" s="2" t="s">
        <v>256</v>
      </c>
      <c r="AE358" s="2"/>
      <c r="AF358" s="2" t="s">
        <v>254</v>
      </c>
      <c r="AG358" s="2"/>
      <c r="AH358" s="2" t="s">
        <v>254</v>
      </c>
      <c r="AI358" s="2"/>
      <c r="AJ358" s="2"/>
      <c r="AK358" s="2"/>
      <c r="AL358" s="2"/>
      <c r="AM358" s="2"/>
      <c r="AN358" s="2"/>
      <c r="AO358" s="2"/>
      <c r="AP358" s="2"/>
      <c r="AQ358" s="2"/>
      <c r="AR358" s="2"/>
      <c r="AS358" s="2"/>
      <c r="AT358" s="2" t="s">
        <v>254</v>
      </c>
      <c r="AU358" s="2"/>
      <c r="AV358" s="2" t="s">
        <v>254</v>
      </c>
      <c r="AW358" s="2"/>
      <c r="AX358" s="2" t="s">
        <v>255</v>
      </c>
      <c r="AY358" s="2"/>
      <c r="AZ358" s="2" t="s">
        <v>254</v>
      </c>
      <c r="BA358" s="2"/>
      <c r="BB358" s="2" t="s">
        <v>254</v>
      </c>
      <c r="BC358" s="2"/>
      <c r="BD358" s="2" t="s">
        <v>255</v>
      </c>
      <c r="BE358" s="2"/>
      <c r="BF358" s="2" t="s">
        <v>256</v>
      </c>
      <c r="BG358" s="2"/>
      <c r="BH358" s="2" t="s">
        <v>254</v>
      </c>
      <c r="BI358" s="2"/>
      <c r="BJ358" s="2" t="s">
        <v>256</v>
      </c>
      <c r="BK358" s="2"/>
      <c r="BL358" s="2" t="s">
        <v>257</v>
      </c>
      <c r="BM358" s="2"/>
      <c r="BN358" s="2" t="s">
        <v>254</v>
      </c>
      <c r="BO358" s="2" t="s">
        <v>1050</v>
      </c>
      <c r="BP358" s="2" t="s">
        <v>256</v>
      </c>
      <c r="BQ358" s="2"/>
      <c r="BR358" s="2" t="s">
        <v>254</v>
      </c>
      <c r="BS358" s="2"/>
      <c r="BT358" s="2" t="s">
        <v>254</v>
      </c>
      <c r="BU358" s="2"/>
      <c r="BV358" s="2" t="s">
        <v>255</v>
      </c>
      <c r="BW358" s="2"/>
      <c r="BX358" s="2" t="s">
        <v>254</v>
      </c>
      <c r="BY358" s="2"/>
      <c r="BZ358" s="2" t="s">
        <v>255</v>
      </c>
      <c r="CA358" s="2"/>
      <c r="CB358" s="2" t="s">
        <v>258</v>
      </c>
      <c r="CC358" s="2"/>
      <c r="CD358" s="2" t="s">
        <v>254</v>
      </c>
      <c r="CE358" s="2"/>
      <c r="CF358" s="2" t="s">
        <v>255</v>
      </c>
      <c r="CG358" s="2"/>
      <c r="CH358" s="2"/>
      <c r="CI358" s="2"/>
      <c r="CJ358" s="2"/>
      <c r="CK358" s="2"/>
      <c r="CL358" s="2"/>
      <c r="CM358" s="2"/>
      <c r="CN358" s="2"/>
      <c r="CO358" s="2"/>
      <c r="CP358" s="2"/>
      <c r="CQ358" s="2"/>
      <c r="CR358" s="2" t="s">
        <v>255</v>
      </c>
      <c r="CS358" s="2" t="s">
        <v>1051</v>
      </c>
      <c r="CT358" s="2" t="s">
        <v>254</v>
      </c>
      <c r="CU358" s="2" t="s">
        <v>1052</v>
      </c>
      <c r="CV358" s="2" t="s">
        <v>255</v>
      </c>
      <c r="CW358" s="2"/>
      <c r="CX358" s="2" t="s">
        <v>256</v>
      </c>
      <c r="CY358" s="2"/>
      <c r="CZ358" s="2" t="s">
        <v>254</v>
      </c>
      <c r="DA358" s="2"/>
      <c r="DB358" s="2"/>
      <c r="DC358" s="2"/>
      <c r="DD358" s="2"/>
      <c r="DE358" s="2"/>
      <c r="DF358" s="2"/>
      <c r="DG358" s="2"/>
      <c r="DH358" s="2"/>
      <c r="DI358" s="2"/>
      <c r="DJ358" s="2"/>
      <c r="DK358" s="2"/>
      <c r="DL358" s="2" t="s">
        <v>259</v>
      </c>
      <c r="DM358" s="2" t="s">
        <v>583</v>
      </c>
      <c r="DN358" s="2" t="s">
        <v>290</v>
      </c>
      <c r="DO358" s="2" t="s">
        <v>410</v>
      </c>
      <c r="DP358" s="2" t="s">
        <v>249</v>
      </c>
    </row>
    <row r="359" spans="1:120" ht="30">
      <c r="A359" s="3" t="s">
        <v>237</v>
      </c>
      <c r="B359" s="3" t="s">
        <v>1053</v>
      </c>
      <c r="C359" s="3" t="s">
        <v>1054</v>
      </c>
      <c r="D359" s="4" t="s">
        <v>265</v>
      </c>
      <c r="E359" s="4" t="s">
        <v>712</v>
      </c>
      <c r="F359" s="4" t="s">
        <v>242</v>
      </c>
      <c r="G359" s="4" t="s">
        <v>243</v>
      </c>
      <c r="H359" s="2"/>
      <c r="I359" s="2"/>
      <c r="J359" s="22" t="s">
        <v>256</v>
      </c>
      <c r="K359" s="22"/>
      <c r="L359" s="22" t="s">
        <v>258</v>
      </c>
      <c r="M359" s="22"/>
      <c r="N359" s="22"/>
      <c r="O359" s="22"/>
      <c r="P359" s="22"/>
      <c r="Q359" s="22"/>
      <c r="R359" s="22"/>
      <c r="S359" s="22"/>
      <c r="T359" s="22"/>
      <c r="U359" s="22"/>
      <c r="V359" s="22"/>
      <c r="W359" s="22"/>
      <c r="X359" s="22" t="s">
        <v>257</v>
      </c>
      <c r="Y359" s="2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row>
    <row r="360" spans="1:120" ht="45">
      <c r="A360" s="5" t="s">
        <v>237</v>
      </c>
      <c r="B360" s="5" t="s">
        <v>1055</v>
      </c>
      <c r="C360" s="5" t="s">
        <v>1056</v>
      </c>
      <c r="D360" s="6" t="s">
        <v>352</v>
      </c>
      <c r="E360" s="6" t="s">
        <v>1057</v>
      </c>
      <c r="F360" s="6" t="s">
        <v>242</v>
      </c>
      <c r="G360" s="6" t="s">
        <v>243</v>
      </c>
      <c r="H360" s="2"/>
      <c r="I360" s="2"/>
      <c r="J360" s="22" t="s">
        <v>256</v>
      </c>
      <c r="K360" s="22"/>
      <c r="L360" s="22" t="s">
        <v>257</v>
      </c>
      <c r="M360" s="22"/>
      <c r="N360" s="22" t="s">
        <v>255</v>
      </c>
      <c r="O360" s="22"/>
      <c r="P360" s="22" t="s">
        <v>254</v>
      </c>
      <c r="Q360" s="22"/>
      <c r="R360" s="22"/>
      <c r="S360" s="22"/>
      <c r="T360" s="22" t="s">
        <v>258</v>
      </c>
      <c r="U360" s="22"/>
      <c r="V360" s="22"/>
      <c r="W360" s="22"/>
      <c r="X360" s="22"/>
      <c r="Y360" s="22"/>
      <c r="Z360" s="2" t="s">
        <v>255</v>
      </c>
      <c r="AA360" s="2"/>
      <c r="AB360" s="2" t="s">
        <v>255</v>
      </c>
      <c r="AC360" s="2"/>
      <c r="AD360" s="2" t="s">
        <v>254</v>
      </c>
      <c r="AE360" s="2"/>
      <c r="AF360" s="2" t="s">
        <v>256</v>
      </c>
      <c r="AG360" s="2"/>
      <c r="AH360" s="2" t="s">
        <v>256</v>
      </c>
      <c r="AI360" s="2"/>
      <c r="AJ360" s="2"/>
      <c r="AK360" s="2"/>
      <c r="AL360" s="2"/>
      <c r="AM360" s="2"/>
      <c r="AN360" s="2" t="s">
        <v>254</v>
      </c>
      <c r="AO360" s="2"/>
      <c r="AP360" s="2"/>
      <c r="AQ360" s="2"/>
      <c r="AR360" s="2"/>
      <c r="AS360" s="2"/>
      <c r="AT360" s="2"/>
      <c r="AU360" s="2"/>
      <c r="AV360" s="2"/>
      <c r="AW360" s="2"/>
      <c r="AX360" s="2" t="s">
        <v>254</v>
      </c>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t="s">
        <v>254</v>
      </c>
      <c r="CI360" s="2"/>
      <c r="CJ360" s="2" t="s">
        <v>254</v>
      </c>
      <c r="CK360" s="2"/>
      <c r="CL360" s="2" t="s">
        <v>254</v>
      </c>
      <c r="CM360" s="2"/>
      <c r="CN360" s="2" t="s">
        <v>254</v>
      </c>
      <c r="CO360" s="2"/>
      <c r="CP360" s="2" t="s">
        <v>254</v>
      </c>
      <c r="CQ360" s="2"/>
      <c r="CR360" s="2"/>
      <c r="CS360" s="2"/>
      <c r="CT360" s="2"/>
      <c r="CU360" s="2"/>
      <c r="CV360" s="2"/>
      <c r="CW360" s="2"/>
      <c r="CX360" s="2"/>
      <c r="CY360" s="2"/>
      <c r="CZ360" s="2"/>
      <c r="DA360" s="2"/>
      <c r="DB360" s="2"/>
      <c r="DC360" s="2"/>
      <c r="DD360" s="2"/>
      <c r="DE360" s="2"/>
      <c r="DF360" s="2"/>
      <c r="DG360" s="2"/>
      <c r="DH360" s="2"/>
      <c r="DI360" s="2"/>
      <c r="DJ360" s="2"/>
      <c r="DK360" s="2"/>
      <c r="DL360" s="2" t="s">
        <v>259</v>
      </c>
      <c r="DM360" s="2" t="s">
        <v>268</v>
      </c>
      <c r="DN360" s="2" t="s">
        <v>247</v>
      </c>
      <c r="DO360" s="2" t="s">
        <v>275</v>
      </c>
      <c r="DP360" s="2"/>
    </row>
    <row r="361" spans="1:120" ht="30">
      <c r="A361" s="3" t="s">
        <v>237</v>
      </c>
      <c r="B361" s="3" t="s">
        <v>1058</v>
      </c>
      <c r="C361" s="3" t="s">
        <v>1059</v>
      </c>
      <c r="D361" s="4" t="s">
        <v>431</v>
      </c>
      <c r="E361" s="4" t="s">
        <v>1060</v>
      </c>
      <c r="F361" s="4" t="s">
        <v>242</v>
      </c>
      <c r="G361" s="4" t="s">
        <v>243</v>
      </c>
      <c r="H361" s="2"/>
      <c r="I361" s="2"/>
      <c r="J361" s="22" t="s">
        <v>256</v>
      </c>
      <c r="K361" s="22"/>
      <c r="L361" s="22" t="s">
        <v>254</v>
      </c>
      <c r="M361" s="22"/>
      <c r="N361" s="22" t="s">
        <v>255</v>
      </c>
      <c r="O361" s="22"/>
      <c r="P361" s="22" t="s">
        <v>257</v>
      </c>
      <c r="Q361" s="22"/>
      <c r="R361" s="22"/>
      <c r="S361" s="22"/>
      <c r="T361" s="22"/>
      <c r="U361" s="22"/>
      <c r="V361" s="22"/>
      <c r="W361" s="22"/>
      <c r="X361" s="22" t="s">
        <v>258</v>
      </c>
      <c r="Y361" s="2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t="s">
        <v>365</v>
      </c>
      <c r="DM361" s="2" t="s">
        <v>268</v>
      </c>
      <c r="DN361" s="2" t="s">
        <v>247</v>
      </c>
      <c r="DO361" s="2" t="s">
        <v>248</v>
      </c>
      <c r="DP361" s="2" t="s">
        <v>271</v>
      </c>
    </row>
    <row r="362" spans="1:120" ht="195">
      <c r="A362" s="5" t="s">
        <v>237</v>
      </c>
      <c r="B362" s="5" t="s">
        <v>1061</v>
      </c>
      <c r="C362" s="5" t="s">
        <v>1062</v>
      </c>
      <c r="D362" s="6" t="s">
        <v>265</v>
      </c>
      <c r="E362" s="6" t="s">
        <v>1063</v>
      </c>
      <c r="F362" s="6" t="s">
        <v>242</v>
      </c>
      <c r="G362" s="6" t="s">
        <v>243</v>
      </c>
      <c r="H362" s="2" t="s">
        <v>1064</v>
      </c>
      <c r="I362" s="2"/>
      <c r="J362" s="22"/>
      <c r="K362" s="22"/>
      <c r="L362" s="22" t="s">
        <v>256</v>
      </c>
      <c r="M362" s="22"/>
      <c r="N362" s="22" t="s">
        <v>258</v>
      </c>
      <c r="O362" s="22" t="s">
        <v>1065</v>
      </c>
      <c r="P362" s="22"/>
      <c r="Q362" s="22"/>
      <c r="R362" s="22" t="s">
        <v>255</v>
      </c>
      <c r="S362" s="22" t="s">
        <v>1066</v>
      </c>
      <c r="T362" s="22"/>
      <c r="U362" s="22"/>
      <c r="V362" s="22" t="s">
        <v>257</v>
      </c>
      <c r="W362" s="22" t="s">
        <v>1067</v>
      </c>
      <c r="X362" s="22" t="s">
        <v>254</v>
      </c>
      <c r="Y362" s="22" t="s">
        <v>1068</v>
      </c>
      <c r="Z362" s="2" t="s">
        <v>257</v>
      </c>
      <c r="AA362" s="2"/>
      <c r="AB362" s="2" t="s">
        <v>254</v>
      </c>
      <c r="AC362" s="2" t="s">
        <v>1069</v>
      </c>
      <c r="AD362" s="2" t="s">
        <v>256</v>
      </c>
      <c r="AE362" s="2"/>
      <c r="AF362" s="2" t="s">
        <v>257</v>
      </c>
      <c r="AG362" s="2" t="s">
        <v>1070</v>
      </c>
      <c r="AH362" s="2" t="s">
        <v>254</v>
      </c>
      <c r="AI362" s="2" t="s">
        <v>1071</v>
      </c>
      <c r="AJ362" s="2"/>
      <c r="AK362" s="2"/>
      <c r="AL362" s="2"/>
      <c r="AM362" s="2"/>
      <c r="AN362" s="2"/>
      <c r="AO362" s="2"/>
      <c r="AP362" s="2"/>
      <c r="AQ362" s="2"/>
      <c r="AR362" s="2"/>
      <c r="AS362" s="2"/>
      <c r="AT362" s="2" t="s">
        <v>255</v>
      </c>
      <c r="AU362" s="2" t="s">
        <v>1072</v>
      </c>
      <c r="AV362" s="2" t="s">
        <v>255</v>
      </c>
      <c r="AW362" s="2" t="s">
        <v>1073</v>
      </c>
      <c r="AX362" s="2" t="s">
        <v>256</v>
      </c>
      <c r="AY362" s="2" t="s">
        <v>1074</v>
      </c>
      <c r="AZ362" s="2" t="s">
        <v>255</v>
      </c>
      <c r="BA362" s="2" t="s">
        <v>1075</v>
      </c>
      <c r="BB362" s="2" t="s">
        <v>258</v>
      </c>
      <c r="BC362" s="2" t="s">
        <v>1076</v>
      </c>
      <c r="BD362" s="2" t="s">
        <v>254</v>
      </c>
      <c r="BE362" s="2" t="s">
        <v>1077</v>
      </c>
      <c r="BF362" s="2" t="s">
        <v>256</v>
      </c>
      <c r="BG362" s="2" t="s">
        <v>1078</v>
      </c>
      <c r="BH362" s="2" t="s">
        <v>254</v>
      </c>
      <c r="BI362" s="2" t="s">
        <v>1079</v>
      </c>
      <c r="BJ362" s="2" t="s">
        <v>254</v>
      </c>
      <c r="BK362" s="2" t="s">
        <v>1080</v>
      </c>
      <c r="BL362" s="2" t="s">
        <v>254</v>
      </c>
      <c r="BM362" s="2" t="s">
        <v>1081</v>
      </c>
      <c r="BN362" s="2"/>
      <c r="BO362" s="2"/>
      <c r="BP362" s="2"/>
      <c r="BQ362" s="2"/>
      <c r="BR362" s="2"/>
      <c r="BS362" s="2"/>
      <c r="BT362" s="2"/>
      <c r="BU362" s="2"/>
      <c r="BV362" s="2"/>
      <c r="BW362" s="2"/>
      <c r="BX362" s="2" t="s">
        <v>254</v>
      </c>
      <c r="BY362" s="2" t="s">
        <v>1082</v>
      </c>
      <c r="BZ362" s="2" t="s">
        <v>254</v>
      </c>
      <c r="CA362" s="2" t="s">
        <v>1083</v>
      </c>
      <c r="CB362" s="2" t="s">
        <v>255</v>
      </c>
      <c r="CC362" s="2" t="s">
        <v>1084</v>
      </c>
      <c r="CD362" s="2" t="s">
        <v>255</v>
      </c>
      <c r="CE362" s="2" t="s">
        <v>1085</v>
      </c>
      <c r="CF362" s="2" t="s">
        <v>254</v>
      </c>
      <c r="CG362" s="2" t="s">
        <v>1086</v>
      </c>
      <c r="CH362" s="2"/>
      <c r="CI362" s="2"/>
      <c r="CJ362" s="2"/>
      <c r="CK362" s="2"/>
      <c r="CL362" s="2"/>
      <c r="CM362" s="2"/>
      <c r="CN362" s="2"/>
      <c r="CO362" s="2"/>
      <c r="CP362" s="2"/>
      <c r="CQ362" s="2"/>
      <c r="CR362" s="2" t="s">
        <v>258</v>
      </c>
      <c r="CS362" s="2" t="s">
        <v>1087</v>
      </c>
      <c r="CT362" s="2" t="s">
        <v>255</v>
      </c>
      <c r="CU362" s="2" t="s">
        <v>1088</v>
      </c>
      <c r="CV362" s="2" t="s">
        <v>255</v>
      </c>
      <c r="CW362" s="2" t="s">
        <v>1089</v>
      </c>
      <c r="CX362" s="2" t="s">
        <v>255</v>
      </c>
      <c r="CY362" s="2" t="s">
        <v>1090</v>
      </c>
      <c r="CZ362" s="2" t="s">
        <v>255</v>
      </c>
      <c r="DA362" s="2" t="s">
        <v>1091</v>
      </c>
      <c r="DB362" s="2" t="s">
        <v>255</v>
      </c>
      <c r="DC362" s="2" t="s">
        <v>1092</v>
      </c>
      <c r="DD362" s="2" t="s">
        <v>255</v>
      </c>
      <c r="DE362" s="2" t="s">
        <v>1093</v>
      </c>
      <c r="DF362" s="2" t="s">
        <v>255</v>
      </c>
      <c r="DG362" s="2" t="s">
        <v>1094</v>
      </c>
      <c r="DH362" s="2" t="s">
        <v>255</v>
      </c>
      <c r="DI362" s="2" t="s">
        <v>1095</v>
      </c>
      <c r="DJ362" s="2" t="s">
        <v>255</v>
      </c>
      <c r="DK362" s="2" t="s">
        <v>1096</v>
      </c>
      <c r="DL362" s="2" t="s">
        <v>259</v>
      </c>
      <c r="DM362" s="2" t="s">
        <v>268</v>
      </c>
      <c r="DN362" s="2" t="s">
        <v>679</v>
      </c>
      <c r="DO362" s="2" t="s">
        <v>444</v>
      </c>
      <c r="DP362" s="2" t="s">
        <v>616</v>
      </c>
    </row>
    <row r="363" spans="1:120" ht="195">
      <c r="A363" s="3" t="s">
        <v>237</v>
      </c>
      <c r="B363" s="3" t="s">
        <v>1097</v>
      </c>
      <c r="C363" s="3" t="s">
        <v>1098</v>
      </c>
      <c r="D363" s="4" t="s">
        <v>352</v>
      </c>
      <c r="E363" s="4" t="s">
        <v>1099</v>
      </c>
      <c r="F363" s="4" t="s">
        <v>242</v>
      </c>
      <c r="G363" s="4" t="s">
        <v>243</v>
      </c>
      <c r="H363" s="2" t="s">
        <v>1100</v>
      </c>
      <c r="I363" s="2"/>
      <c r="J363" s="22"/>
      <c r="K363" s="22" t="s">
        <v>1101</v>
      </c>
      <c r="L363" s="22"/>
      <c r="M363" s="22" t="s">
        <v>1102</v>
      </c>
      <c r="N363" s="22"/>
      <c r="O363" s="22" t="s">
        <v>1103</v>
      </c>
      <c r="P363" s="22"/>
      <c r="Q363" s="22"/>
      <c r="R363" s="22"/>
      <c r="S363" s="22"/>
      <c r="T363" s="22"/>
      <c r="U363" s="22" t="s">
        <v>1104</v>
      </c>
      <c r="V363" s="22"/>
      <c r="W363" s="22"/>
      <c r="X363" s="22"/>
      <c r="Y363" s="22" t="s">
        <v>1105</v>
      </c>
      <c r="Z363" s="2" t="s">
        <v>256</v>
      </c>
      <c r="AA363" s="2"/>
      <c r="AB363" s="2" t="s">
        <v>255</v>
      </c>
      <c r="AC363" s="2"/>
      <c r="AD363" s="2" t="s">
        <v>254</v>
      </c>
      <c r="AE363" s="2"/>
      <c r="AF363" s="2" t="s">
        <v>254</v>
      </c>
      <c r="AG363" s="2"/>
      <c r="AH363" s="2" t="s">
        <v>257</v>
      </c>
      <c r="AI363" s="2" t="s">
        <v>1106</v>
      </c>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t="s">
        <v>245</v>
      </c>
      <c r="DM363" s="2" t="s">
        <v>246</v>
      </c>
      <c r="DN363" s="2" t="s">
        <v>247</v>
      </c>
      <c r="DO363" s="2"/>
      <c r="DP363" s="2" t="s">
        <v>355</v>
      </c>
    </row>
    <row r="364" spans="1:120" ht="150">
      <c r="A364" s="5" t="s">
        <v>237</v>
      </c>
      <c r="B364" s="5" t="s">
        <v>1107</v>
      </c>
      <c r="C364" s="5" t="s">
        <v>1108</v>
      </c>
      <c r="D364" s="6" t="s">
        <v>431</v>
      </c>
      <c r="E364" s="6" t="s">
        <v>1109</v>
      </c>
      <c r="F364" s="6" t="s">
        <v>242</v>
      </c>
      <c r="G364" s="6" t="s">
        <v>243</v>
      </c>
      <c r="H364" s="2" t="s">
        <v>1110</v>
      </c>
      <c r="I364" s="2"/>
      <c r="J364" s="22" t="s">
        <v>257</v>
      </c>
      <c r="K364" s="22"/>
      <c r="L364" s="22"/>
      <c r="M364" s="22"/>
      <c r="N364" s="22" t="s">
        <v>256</v>
      </c>
      <c r="O364" s="22"/>
      <c r="P364" s="22" t="s">
        <v>258</v>
      </c>
      <c r="Q364" s="22"/>
      <c r="R364" s="22" t="s">
        <v>255</v>
      </c>
      <c r="S364" s="22"/>
      <c r="T364" s="22"/>
      <c r="U364" s="22"/>
      <c r="V364" s="22"/>
      <c r="W364" s="22"/>
      <c r="X364" s="22" t="s">
        <v>254</v>
      </c>
      <c r="Y364" s="22"/>
      <c r="Z364" s="2" t="s">
        <v>255</v>
      </c>
      <c r="AA364" s="2"/>
      <c r="AB364" s="2" t="s">
        <v>254</v>
      </c>
      <c r="AC364" s="2"/>
      <c r="AD364" s="2" t="s">
        <v>254</v>
      </c>
      <c r="AE364" s="2"/>
      <c r="AF364" s="2" t="s">
        <v>255</v>
      </c>
      <c r="AG364" s="2"/>
      <c r="AH364" s="2" t="s">
        <v>256</v>
      </c>
      <c r="AI364" s="2"/>
      <c r="AJ364" s="2" t="s">
        <v>254</v>
      </c>
      <c r="AK364" s="2"/>
      <c r="AL364" s="2" t="s">
        <v>257</v>
      </c>
      <c r="AM364" s="2"/>
      <c r="AN364" s="2" t="s">
        <v>256</v>
      </c>
      <c r="AO364" s="2"/>
      <c r="AP364" s="2" t="s">
        <v>254</v>
      </c>
      <c r="AQ364" s="2"/>
      <c r="AR364" s="2" t="s">
        <v>256</v>
      </c>
      <c r="AS364" s="2"/>
      <c r="AT364" s="2"/>
      <c r="AU364" s="2"/>
      <c r="AV364" s="2"/>
      <c r="AW364" s="2"/>
      <c r="AX364" s="2"/>
      <c r="AY364" s="2"/>
      <c r="AZ364" s="2"/>
      <c r="BA364" s="2"/>
      <c r="BB364" s="2"/>
      <c r="BC364" s="2"/>
      <c r="BD364" s="2" t="s">
        <v>255</v>
      </c>
      <c r="BE364" s="2"/>
      <c r="BF364" s="2" t="s">
        <v>256</v>
      </c>
      <c r="BG364" s="2"/>
      <c r="BH364" s="2" t="s">
        <v>255</v>
      </c>
      <c r="BI364" s="2"/>
      <c r="BJ364" s="2" t="s">
        <v>255</v>
      </c>
      <c r="BK364" s="2"/>
      <c r="BL364" s="2" t="s">
        <v>255</v>
      </c>
      <c r="BM364" s="2"/>
      <c r="BN364" s="2" t="s">
        <v>254</v>
      </c>
      <c r="BO364" s="2"/>
      <c r="BP364" s="2" t="s">
        <v>255</v>
      </c>
      <c r="BQ364" s="2"/>
      <c r="BR364" s="2" t="s">
        <v>255</v>
      </c>
      <c r="BS364" s="2"/>
      <c r="BT364" s="2" t="s">
        <v>257</v>
      </c>
      <c r="BU364" s="2"/>
      <c r="BV364" s="2" t="s">
        <v>254</v>
      </c>
      <c r="BW364" s="2"/>
      <c r="BX364" s="2" t="s">
        <v>254</v>
      </c>
      <c r="BY364" s="2"/>
      <c r="BZ364" s="2" t="s">
        <v>254</v>
      </c>
      <c r="CA364" s="2"/>
      <c r="CB364" s="2" t="s">
        <v>256</v>
      </c>
      <c r="CC364" s="2"/>
      <c r="CD364" s="2" t="s">
        <v>256</v>
      </c>
      <c r="CE364" s="2"/>
      <c r="CF364" s="2" t="s">
        <v>256</v>
      </c>
      <c r="CG364" s="2"/>
      <c r="CH364" s="2"/>
      <c r="CI364" s="2"/>
      <c r="CJ364" s="2"/>
      <c r="CK364" s="2"/>
      <c r="CL364" s="2"/>
      <c r="CM364" s="2"/>
      <c r="CN364" s="2"/>
      <c r="CO364" s="2"/>
      <c r="CP364" s="2"/>
      <c r="CQ364" s="2"/>
      <c r="CR364" s="2"/>
      <c r="CS364" s="2"/>
      <c r="CT364" s="2"/>
      <c r="CU364" s="2"/>
      <c r="CV364" s="2"/>
      <c r="CW364" s="2"/>
      <c r="CX364" s="2"/>
      <c r="CY364" s="2"/>
      <c r="CZ364" s="2"/>
      <c r="DA364" s="2"/>
      <c r="DB364" s="2" t="s">
        <v>254</v>
      </c>
      <c r="DC364" s="2"/>
      <c r="DD364" s="2" t="s">
        <v>255</v>
      </c>
      <c r="DE364" s="2"/>
      <c r="DF364" s="2" t="s">
        <v>255</v>
      </c>
      <c r="DG364" s="2"/>
      <c r="DH364" s="2" t="s">
        <v>255</v>
      </c>
      <c r="DI364" s="2"/>
      <c r="DJ364" s="2" t="s">
        <v>255</v>
      </c>
      <c r="DK364" s="2" t="s">
        <v>1111</v>
      </c>
      <c r="DL364" s="2" t="s">
        <v>365</v>
      </c>
      <c r="DM364" s="2" t="s">
        <v>246</v>
      </c>
      <c r="DN364" s="2" t="s">
        <v>247</v>
      </c>
      <c r="DO364" s="2" t="s">
        <v>281</v>
      </c>
      <c r="DP364" s="2" t="s">
        <v>295</v>
      </c>
    </row>
    <row r="365" spans="1:120" ht="90">
      <c r="A365" s="3" t="s">
        <v>237</v>
      </c>
      <c r="B365" s="3" t="s">
        <v>1112</v>
      </c>
      <c r="C365" s="3" t="s">
        <v>1113</v>
      </c>
      <c r="D365" s="4" t="s">
        <v>431</v>
      </c>
      <c r="E365" s="4" t="s">
        <v>1114</v>
      </c>
      <c r="F365" s="4" t="s">
        <v>258</v>
      </c>
      <c r="G365" s="4" t="s">
        <v>300</v>
      </c>
      <c r="H365" s="2" t="s">
        <v>1115</v>
      </c>
      <c r="I365" s="2"/>
      <c r="J365" s="22"/>
      <c r="K365" s="22"/>
      <c r="L365" s="22" t="s">
        <v>258</v>
      </c>
      <c r="M365" s="22"/>
      <c r="N365" s="22" t="s">
        <v>257</v>
      </c>
      <c r="O365" s="22"/>
      <c r="P365" s="22"/>
      <c r="Q365" s="22"/>
      <c r="R365" s="22" t="s">
        <v>254</v>
      </c>
      <c r="S365" s="22"/>
      <c r="T365" s="22" t="s">
        <v>256</v>
      </c>
      <c r="U365" s="22"/>
      <c r="V365" s="22"/>
      <c r="W365" s="22"/>
      <c r="X365" s="22" t="s">
        <v>255</v>
      </c>
      <c r="Y365" s="22"/>
      <c r="Z365" s="2" t="s">
        <v>256</v>
      </c>
      <c r="AA365" s="2"/>
      <c r="AB365" s="2" t="s">
        <v>254</v>
      </c>
      <c r="AC365" s="2"/>
      <c r="AD365" s="2" t="s">
        <v>254</v>
      </c>
      <c r="AE365" s="2"/>
      <c r="AF365" s="2" t="s">
        <v>256</v>
      </c>
      <c r="AG365" s="2"/>
      <c r="AH365" s="2" t="s">
        <v>254</v>
      </c>
      <c r="AI365" s="2"/>
      <c r="AJ365" s="2"/>
      <c r="AK365" s="2"/>
      <c r="AL365" s="2"/>
      <c r="AM365" s="2"/>
      <c r="AN365" s="2"/>
      <c r="AO365" s="2"/>
      <c r="AP365" s="2"/>
      <c r="AQ365" s="2"/>
      <c r="AR365" s="2"/>
      <c r="AS365" s="2"/>
      <c r="AT365" s="2" t="s">
        <v>256</v>
      </c>
      <c r="AU365" s="2"/>
      <c r="AV365" s="2" t="s">
        <v>254</v>
      </c>
      <c r="AW365" s="2"/>
      <c r="AX365" s="2" t="s">
        <v>254</v>
      </c>
      <c r="AY365" s="2"/>
      <c r="AZ365" s="2" t="s">
        <v>256</v>
      </c>
      <c r="BA365" s="2"/>
      <c r="BB365" s="2" t="s">
        <v>254</v>
      </c>
      <c r="BC365" s="2"/>
      <c r="BD365" s="2" t="s">
        <v>254</v>
      </c>
      <c r="BE365" s="2"/>
      <c r="BF365" s="2" t="s">
        <v>257</v>
      </c>
      <c r="BG365" s="2"/>
      <c r="BH365" s="2" t="s">
        <v>256</v>
      </c>
      <c r="BI365" s="2"/>
      <c r="BJ365" s="2" t="s">
        <v>254</v>
      </c>
      <c r="BK365" s="2"/>
      <c r="BL365" s="2" t="s">
        <v>257</v>
      </c>
      <c r="BM365" s="2"/>
      <c r="BN365" s="2"/>
      <c r="BO365" s="2"/>
      <c r="BP365" s="2"/>
      <c r="BQ365" s="2"/>
      <c r="BR365" s="2"/>
      <c r="BS365" s="2"/>
      <c r="BT365" s="2"/>
      <c r="BU365" s="2"/>
      <c r="BV365" s="2"/>
      <c r="BW365" s="2"/>
      <c r="BX365" s="2" t="s">
        <v>256</v>
      </c>
      <c r="BY365" s="2"/>
      <c r="BZ365" s="2" t="s">
        <v>256</v>
      </c>
      <c r="CA365" s="2"/>
      <c r="CB365" s="2" t="s">
        <v>254</v>
      </c>
      <c r="CC365" s="2"/>
      <c r="CD365" s="2" t="s">
        <v>257</v>
      </c>
      <c r="CE365" s="2"/>
      <c r="CF365" s="2" t="s">
        <v>255</v>
      </c>
      <c r="CG365" s="2"/>
      <c r="CH365" s="2" t="s">
        <v>254</v>
      </c>
      <c r="CI365" s="2"/>
      <c r="CJ365" s="2" t="s">
        <v>254</v>
      </c>
      <c r="CK365" s="2"/>
      <c r="CL365" s="2" t="s">
        <v>254</v>
      </c>
      <c r="CM365" s="2"/>
      <c r="CN365" s="2" t="s">
        <v>254</v>
      </c>
      <c r="CO365" s="2"/>
      <c r="CP365" s="2" t="s">
        <v>254</v>
      </c>
      <c r="CQ365" s="2"/>
      <c r="CR365" s="2"/>
      <c r="CS365" s="2"/>
      <c r="CT365" s="2"/>
      <c r="CU365" s="2"/>
      <c r="CV365" s="2"/>
      <c r="CW365" s="2"/>
      <c r="CX365" s="2"/>
      <c r="CY365" s="2"/>
      <c r="CZ365" s="2"/>
      <c r="DA365" s="2"/>
      <c r="DB365" s="2" t="s">
        <v>254</v>
      </c>
      <c r="DC365" s="2"/>
      <c r="DD365" s="2" t="s">
        <v>256</v>
      </c>
      <c r="DE365" s="2"/>
      <c r="DF365" s="2" t="s">
        <v>254</v>
      </c>
      <c r="DG365" s="2"/>
      <c r="DH365" s="2" t="s">
        <v>255</v>
      </c>
      <c r="DI365" s="2"/>
      <c r="DJ365" s="2" t="s">
        <v>258</v>
      </c>
      <c r="DK365" s="2"/>
      <c r="DL365" s="2" t="s">
        <v>332</v>
      </c>
      <c r="DM365" s="2" t="s">
        <v>246</v>
      </c>
      <c r="DN365" s="2" t="s">
        <v>290</v>
      </c>
      <c r="DO365" s="2" t="s">
        <v>261</v>
      </c>
      <c r="DP365" s="2" t="s">
        <v>282</v>
      </c>
    </row>
    <row r="366" spans="1:120" ht="30">
      <c r="A366" s="5" t="s">
        <v>237</v>
      </c>
      <c r="B366" s="5" t="s">
        <v>1116</v>
      </c>
      <c r="C366" s="5" t="s">
        <v>1117</v>
      </c>
      <c r="D366" s="6" t="s">
        <v>431</v>
      </c>
      <c r="E366" s="6" t="s">
        <v>1118</v>
      </c>
      <c r="F366" s="6" t="s">
        <v>258</v>
      </c>
      <c r="G366" s="6" t="s">
        <v>300</v>
      </c>
      <c r="H366" s="2"/>
      <c r="I366" s="2"/>
      <c r="J366" s="22"/>
      <c r="K366" s="22"/>
      <c r="L366" s="22"/>
      <c r="M366" s="22"/>
      <c r="N366" s="22"/>
      <c r="O366" s="22"/>
      <c r="P366" s="22" t="s">
        <v>256</v>
      </c>
      <c r="Q366" s="22"/>
      <c r="R366" s="22" t="s">
        <v>257</v>
      </c>
      <c r="S366" s="22"/>
      <c r="T366" s="22" t="s">
        <v>254</v>
      </c>
      <c r="U366" s="22"/>
      <c r="V366" s="22" t="s">
        <v>255</v>
      </c>
      <c r="W366" s="22"/>
      <c r="X366" s="22" t="s">
        <v>258</v>
      </c>
      <c r="Y366" s="22"/>
      <c r="Z366" s="2" t="s">
        <v>254</v>
      </c>
      <c r="AA366" s="2"/>
      <c r="AB366" s="2" t="s">
        <v>257</v>
      </c>
      <c r="AC366" s="2"/>
      <c r="AD366" s="2" t="s">
        <v>254</v>
      </c>
      <c r="AE366" s="2"/>
      <c r="AF366" s="2" t="s">
        <v>257</v>
      </c>
      <c r="AG366" s="2"/>
      <c r="AH366" s="2" t="s">
        <v>257</v>
      </c>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t="s">
        <v>255</v>
      </c>
      <c r="BO366" s="2"/>
      <c r="BP366" s="2" t="s">
        <v>258</v>
      </c>
      <c r="BQ366" s="2"/>
      <c r="BR366" s="2" t="s">
        <v>255</v>
      </c>
      <c r="BS366" s="2"/>
      <c r="BT366" s="2" t="s">
        <v>255</v>
      </c>
      <c r="BU366" s="2"/>
      <c r="BV366" s="2" t="s">
        <v>254</v>
      </c>
      <c r="BW366" s="2"/>
      <c r="BX366" s="2" t="s">
        <v>256</v>
      </c>
      <c r="BY366" s="2"/>
      <c r="BZ366" s="2" t="s">
        <v>258</v>
      </c>
      <c r="CA366" s="2"/>
      <c r="CB366" s="2" t="s">
        <v>258</v>
      </c>
      <c r="CC366" s="2"/>
      <c r="CD366" s="2" t="s">
        <v>257</v>
      </c>
      <c r="CE366" s="2"/>
      <c r="CF366" s="2" t="s">
        <v>255</v>
      </c>
      <c r="CG366" s="2"/>
      <c r="CH366" s="2" t="s">
        <v>254</v>
      </c>
      <c r="CI366" s="2"/>
      <c r="CJ366" s="2" t="s">
        <v>254</v>
      </c>
      <c r="CK366" s="2"/>
      <c r="CL366" s="2" t="s">
        <v>254</v>
      </c>
      <c r="CM366" s="2"/>
      <c r="CN366" s="2" t="s">
        <v>254</v>
      </c>
      <c r="CO366" s="2"/>
      <c r="CP366" s="2" t="s">
        <v>254</v>
      </c>
      <c r="CQ366" s="2"/>
      <c r="CR366" s="2" t="s">
        <v>256</v>
      </c>
      <c r="CS366" s="2"/>
      <c r="CT366" s="2" t="s">
        <v>254</v>
      </c>
      <c r="CU366" s="2"/>
      <c r="CV366" s="2" t="s">
        <v>254</v>
      </c>
      <c r="CW366" s="2"/>
      <c r="CX366" s="2" t="s">
        <v>254</v>
      </c>
      <c r="CY366" s="2"/>
      <c r="CZ366" s="2" t="s">
        <v>254</v>
      </c>
      <c r="DA366" s="2"/>
      <c r="DB366" s="2" t="s">
        <v>256</v>
      </c>
      <c r="DC366" s="2"/>
      <c r="DD366" s="2" t="s">
        <v>255</v>
      </c>
      <c r="DE366" s="2"/>
      <c r="DF366" s="2" t="s">
        <v>254</v>
      </c>
      <c r="DG366" s="2"/>
      <c r="DH366" s="2" t="s">
        <v>254</v>
      </c>
      <c r="DI366" s="2"/>
      <c r="DJ366" s="2" t="s">
        <v>254</v>
      </c>
      <c r="DK366" s="2"/>
      <c r="DL366" s="2" t="s">
        <v>267</v>
      </c>
      <c r="DM366" s="2" t="s">
        <v>246</v>
      </c>
      <c r="DN366" s="2" t="s">
        <v>247</v>
      </c>
      <c r="DO366" s="2" t="s">
        <v>291</v>
      </c>
      <c r="DP366" s="2" t="s">
        <v>282</v>
      </c>
    </row>
    <row r="367" spans="1:120" ht="30">
      <c r="A367" s="3" t="s">
        <v>237</v>
      </c>
      <c r="B367" s="3" t="s">
        <v>1119</v>
      </c>
      <c r="C367" s="3" t="s">
        <v>1120</v>
      </c>
      <c r="D367" s="4" t="s">
        <v>431</v>
      </c>
      <c r="E367" s="4" t="s">
        <v>1121</v>
      </c>
      <c r="F367" s="4" t="s">
        <v>242</v>
      </c>
      <c r="G367" s="4" t="s">
        <v>243</v>
      </c>
      <c r="H367" s="2"/>
      <c r="I367" s="2"/>
      <c r="J367" s="22"/>
      <c r="K367" s="22"/>
      <c r="L367" s="22" t="s">
        <v>254</v>
      </c>
      <c r="M367" s="22"/>
      <c r="N367" s="22" t="s">
        <v>257</v>
      </c>
      <c r="O367" s="22"/>
      <c r="P367" s="22" t="s">
        <v>256</v>
      </c>
      <c r="Q367" s="22"/>
      <c r="R367" s="22" t="s">
        <v>255</v>
      </c>
      <c r="S367" s="22"/>
      <c r="T367" s="22" t="s">
        <v>258</v>
      </c>
      <c r="U367" s="22"/>
      <c r="V367" s="22"/>
      <c r="W367" s="22"/>
      <c r="X367" s="22"/>
      <c r="Y367" s="22"/>
      <c r="Z367" s="2" t="s">
        <v>256</v>
      </c>
      <c r="AA367" s="2"/>
      <c r="AB367" s="2" t="s">
        <v>254</v>
      </c>
      <c r="AC367" s="2"/>
      <c r="AD367" s="2" t="s">
        <v>254</v>
      </c>
      <c r="AE367" s="2"/>
      <c r="AF367" s="2" t="s">
        <v>255</v>
      </c>
      <c r="AG367" s="2"/>
      <c r="AH367" s="2" t="s">
        <v>255</v>
      </c>
      <c r="AI367" s="2"/>
      <c r="AJ367" s="2"/>
      <c r="AK367" s="2"/>
      <c r="AL367" s="2"/>
      <c r="AM367" s="2"/>
      <c r="AN367" s="2"/>
      <c r="AO367" s="2"/>
      <c r="AP367" s="2"/>
      <c r="AQ367" s="2"/>
      <c r="AR367" s="2"/>
      <c r="AS367" s="2"/>
      <c r="AT367" s="2" t="s">
        <v>256</v>
      </c>
      <c r="AU367" s="2"/>
      <c r="AV367" s="2" t="s">
        <v>256</v>
      </c>
      <c r="AW367" s="2"/>
      <c r="AX367" s="2" t="s">
        <v>254</v>
      </c>
      <c r="AY367" s="2"/>
      <c r="AZ367" s="2" t="s">
        <v>254</v>
      </c>
      <c r="BA367" s="2"/>
      <c r="BB367" s="2" t="s">
        <v>256</v>
      </c>
      <c r="BC367" s="2"/>
      <c r="BD367" s="2" t="s">
        <v>254</v>
      </c>
      <c r="BE367" s="2"/>
      <c r="BF367" s="2" t="s">
        <v>254</v>
      </c>
      <c r="BG367" s="2"/>
      <c r="BH367" s="2" t="s">
        <v>256</v>
      </c>
      <c r="BI367" s="2"/>
      <c r="BJ367" s="2" t="s">
        <v>255</v>
      </c>
      <c r="BK367" s="2"/>
      <c r="BL367" s="2" t="s">
        <v>255</v>
      </c>
      <c r="BM367" s="2"/>
      <c r="BN367" s="2" t="s">
        <v>255</v>
      </c>
      <c r="BO367" s="2"/>
      <c r="BP367" s="2" t="s">
        <v>257</v>
      </c>
      <c r="BQ367" s="2"/>
      <c r="BR367" s="2" t="s">
        <v>254</v>
      </c>
      <c r="BS367" s="2"/>
      <c r="BT367" s="2" t="s">
        <v>256</v>
      </c>
      <c r="BU367" s="2"/>
      <c r="BV367" s="2" t="s">
        <v>256</v>
      </c>
      <c r="BW367" s="2"/>
      <c r="BX367" s="2" t="s">
        <v>254</v>
      </c>
      <c r="BY367" s="2"/>
      <c r="BZ367" s="2" t="s">
        <v>255</v>
      </c>
      <c r="CA367" s="2"/>
      <c r="CB367" s="2" t="s">
        <v>255</v>
      </c>
      <c r="CC367" s="2"/>
      <c r="CD367" s="2" t="s">
        <v>255</v>
      </c>
      <c r="CE367" s="2"/>
      <c r="CF367" s="2" t="s">
        <v>255</v>
      </c>
      <c r="CG367" s="2"/>
      <c r="CH367" s="2" t="s">
        <v>254</v>
      </c>
      <c r="CI367" s="2"/>
      <c r="CJ367" s="2" t="s">
        <v>254</v>
      </c>
      <c r="CK367" s="2"/>
      <c r="CL367" s="2" t="s">
        <v>254</v>
      </c>
      <c r="CM367" s="2"/>
      <c r="CN367" s="2" t="s">
        <v>254</v>
      </c>
      <c r="CO367" s="2"/>
      <c r="CP367" s="2" t="s">
        <v>254</v>
      </c>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row>
    <row r="368" spans="1:120" ht="30">
      <c r="A368" s="5" t="s">
        <v>237</v>
      </c>
      <c r="B368" s="5" t="s">
        <v>1122</v>
      </c>
      <c r="C368" s="5" t="s">
        <v>1123</v>
      </c>
      <c r="D368" s="6" t="s">
        <v>240</v>
      </c>
      <c r="E368" s="6" t="s">
        <v>1124</v>
      </c>
      <c r="F368" s="6" t="s">
        <v>258</v>
      </c>
      <c r="G368" s="6" t="s">
        <v>300</v>
      </c>
      <c r="H368" s="2"/>
      <c r="I368" s="2"/>
      <c r="J368" s="22"/>
      <c r="K368" s="22"/>
      <c r="L368" s="22"/>
      <c r="M368" s="22"/>
      <c r="N368" s="22"/>
      <c r="O368" s="22"/>
      <c r="P368" s="22" t="s">
        <v>258</v>
      </c>
      <c r="Q368" s="22"/>
      <c r="R368" s="22" t="s">
        <v>257</v>
      </c>
      <c r="S368" s="22"/>
      <c r="T368" s="22" t="s">
        <v>255</v>
      </c>
      <c r="U368" s="22"/>
      <c r="V368" s="22" t="s">
        <v>256</v>
      </c>
      <c r="W368" s="22"/>
      <c r="X368" s="22" t="s">
        <v>254</v>
      </c>
      <c r="Y368" s="2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row>
    <row r="369" spans="1:120" ht="30">
      <c r="A369" s="3" t="s">
        <v>237</v>
      </c>
      <c r="B369" s="3" t="s">
        <v>1125</v>
      </c>
      <c r="C369" s="3" t="s">
        <v>1126</v>
      </c>
      <c r="D369" s="4" t="s">
        <v>252</v>
      </c>
      <c r="E369" s="4" t="s">
        <v>1127</v>
      </c>
      <c r="F369" s="4" t="s">
        <v>242</v>
      </c>
      <c r="G369" s="4" t="s">
        <v>243</v>
      </c>
      <c r="H369" s="2"/>
      <c r="I369" s="2"/>
      <c r="J369" s="22"/>
      <c r="K369" s="22"/>
      <c r="L369" s="22"/>
      <c r="M369" s="22"/>
      <c r="N369" s="22"/>
      <c r="O369" s="22"/>
      <c r="P369" s="22"/>
      <c r="Q369" s="22"/>
      <c r="R369" s="22"/>
      <c r="S369" s="22"/>
      <c r="T369" s="22"/>
      <c r="U369" s="22"/>
      <c r="V369" s="22"/>
      <c r="W369" s="22"/>
      <c r="X369" s="22"/>
      <c r="Y369" s="22"/>
      <c r="Z369" s="2" t="s">
        <v>254</v>
      </c>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row>
    <row r="370" spans="1:120" ht="45">
      <c r="A370" s="5" t="s">
        <v>237</v>
      </c>
      <c r="B370" s="5" t="s">
        <v>1128</v>
      </c>
      <c r="C370" s="5" t="s">
        <v>1129</v>
      </c>
      <c r="D370" s="6" t="s">
        <v>265</v>
      </c>
      <c r="E370" s="6" t="s">
        <v>1130</v>
      </c>
      <c r="F370" s="6" t="s">
        <v>258</v>
      </c>
      <c r="G370" s="6" t="s">
        <v>300</v>
      </c>
      <c r="H370" s="2"/>
      <c r="I370" s="2"/>
      <c r="J370" s="22"/>
      <c r="K370" s="22"/>
      <c r="L370" s="22"/>
      <c r="M370" s="22"/>
      <c r="N370" s="22" t="s">
        <v>254</v>
      </c>
      <c r="O370" s="22"/>
      <c r="P370" s="22" t="s">
        <v>255</v>
      </c>
      <c r="Q370" s="22"/>
      <c r="R370" s="22" t="s">
        <v>257</v>
      </c>
      <c r="S370" s="22"/>
      <c r="T370" s="22" t="s">
        <v>258</v>
      </c>
      <c r="U370" s="22"/>
      <c r="V370" s="22" t="s">
        <v>256</v>
      </c>
      <c r="W370" s="22"/>
      <c r="X370" s="22"/>
      <c r="Y370" s="22"/>
      <c r="Z370" s="2" t="s">
        <v>255</v>
      </c>
      <c r="AA370" s="2"/>
      <c r="AB370" s="2" t="s">
        <v>256</v>
      </c>
      <c r="AC370" s="2"/>
      <c r="AD370" s="2" t="s">
        <v>256</v>
      </c>
      <c r="AE370" s="2"/>
      <c r="AF370" s="2" t="s">
        <v>257</v>
      </c>
      <c r="AG370" s="2"/>
      <c r="AH370" s="2" t="s">
        <v>254</v>
      </c>
      <c r="AI370" s="2"/>
      <c r="AJ370" s="2"/>
      <c r="AK370" s="2"/>
      <c r="AL370" s="2"/>
      <c r="AM370" s="2"/>
      <c r="AN370" s="2"/>
      <c r="AO370" s="2"/>
      <c r="AP370" s="2"/>
      <c r="AQ370" s="2"/>
      <c r="AR370" s="2"/>
      <c r="AS370" s="2"/>
      <c r="AT370" s="2"/>
      <c r="AU370" s="2"/>
      <c r="AV370" s="2"/>
      <c r="AW370" s="2"/>
      <c r="AX370" s="2"/>
      <c r="AY370" s="2"/>
      <c r="AZ370" s="2"/>
      <c r="BA370" s="2"/>
      <c r="BB370" s="2"/>
      <c r="BC370" s="2"/>
      <c r="BD370" s="2" t="s">
        <v>256</v>
      </c>
      <c r="BE370" s="2"/>
      <c r="BF370" s="2"/>
      <c r="BG370" s="2"/>
      <c r="BH370" s="2"/>
      <c r="BI370" s="2"/>
      <c r="BJ370" s="2"/>
      <c r="BK370" s="2"/>
      <c r="BL370" s="2"/>
      <c r="BM370" s="2"/>
      <c r="BN370" s="2" t="s">
        <v>257</v>
      </c>
      <c r="BO370" s="2"/>
      <c r="BP370" s="2"/>
      <c r="BQ370" s="2"/>
      <c r="BR370" s="2"/>
      <c r="BS370" s="2"/>
      <c r="BT370" s="2"/>
      <c r="BU370" s="2"/>
      <c r="BV370" s="2"/>
      <c r="BW370" s="2"/>
      <c r="BX370" s="2" t="s">
        <v>254</v>
      </c>
      <c r="BY370" s="2"/>
      <c r="BZ370" s="2"/>
      <c r="CA370" s="2"/>
      <c r="CB370" s="2"/>
      <c r="CC370" s="2"/>
      <c r="CD370" s="2"/>
      <c r="CE370" s="2"/>
      <c r="CF370" s="2"/>
      <c r="CG370" s="2"/>
      <c r="CH370" s="2" t="s">
        <v>255</v>
      </c>
      <c r="CI370" s="2"/>
      <c r="CJ370" s="2"/>
      <c r="CK370" s="2"/>
      <c r="CL370" s="2"/>
      <c r="CM370" s="2"/>
      <c r="CN370" s="2"/>
      <c r="CO370" s="2"/>
      <c r="CP370" s="2"/>
      <c r="CQ370" s="2"/>
      <c r="CR370" s="2" t="s">
        <v>256</v>
      </c>
      <c r="CS370" s="2"/>
      <c r="CT370" s="2"/>
      <c r="CU370" s="2"/>
      <c r="CV370" s="2"/>
      <c r="CW370" s="2"/>
      <c r="CX370" s="2"/>
      <c r="CY370" s="2"/>
      <c r="CZ370" s="2"/>
      <c r="DA370" s="2"/>
      <c r="DB370" s="2"/>
      <c r="DC370" s="2"/>
      <c r="DD370" s="2"/>
      <c r="DE370" s="2"/>
      <c r="DF370" s="2"/>
      <c r="DG370" s="2"/>
      <c r="DH370" s="2"/>
      <c r="DI370" s="2"/>
      <c r="DJ370" s="2"/>
      <c r="DK370" s="2"/>
      <c r="DL370" s="2" t="s">
        <v>259</v>
      </c>
      <c r="DM370" s="2" t="s">
        <v>246</v>
      </c>
      <c r="DN370" s="2" t="s">
        <v>679</v>
      </c>
      <c r="DO370" s="2" t="s">
        <v>313</v>
      </c>
      <c r="DP370" s="2" t="s">
        <v>616</v>
      </c>
    </row>
    <row r="371" spans="1:120" ht="30">
      <c r="A371" s="3" t="s">
        <v>237</v>
      </c>
      <c r="B371" s="3" t="s">
        <v>1131</v>
      </c>
      <c r="C371" s="3" t="s">
        <v>1132</v>
      </c>
      <c r="D371" s="4" t="s">
        <v>265</v>
      </c>
      <c r="E371" s="4" t="s">
        <v>1133</v>
      </c>
      <c r="F371" s="4" t="s">
        <v>242</v>
      </c>
      <c r="G371" s="4" t="s">
        <v>243</v>
      </c>
      <c r="H371" s="2"/>
      <c r="I371" s="2"/>
      <c r="J371" s="22"/>
      <c r="K371" s="22"/>
      <c r="L371" s="22"/>
      <c r="M371" s="22"/>
      <c r="N371" s="22"/>
      <c r="O371" s="22"/>
      <c r="P371" s="22"/>
      <c r="Q371" s="22"/>
      <c r="R371" s="22"/>
      <c r="S371" s="22"/>
      <c r="T371" s="22"/>
      <c r="U371" s="22"/>
      <c r="V371" s="22"/>
      <c r="W371" s="22"/>
      <c r="X371" s="22"/>
      <c r="Y371" s="22"/>
      <c r="Z371" s="2" t="s">
        <v>256</v>
      </c>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row>
    <row r="372" spans="1:120" ht="45">
      <c r="A372" s="5" t="s">
        <v>237</v>
      </c>
      <c r="B372" s="5" t="s">
        <v>1134</v>
      </c>
      <c r="C372" s="5" t="s">
        <v>1135</v>
      </c>
      <c r="D372" s="6" t="s">
        <v>502</v>
      </c>
      <c r="E372" s="6" t="s">
        <v>1136</v>
      </c>
      <c r="F372" s="6" t="s">
        <v>258</v>
      </c>
      <c r="G372" s="6" t="s">
        <v>243</v>
      </c>
      <c r="H372" s="2"/>
      <c r="I372" s="2"/>
      <c r="J372" s="22" t="s">
        <v>257</v>
      </c>
      <c r="K372" s="22"/>
      <c r="L372" s="22" t="s">
        <v>258</v>
      </c>
      <c r="M372" s="22"/>
      <c r="N372" s="22" t="s">
        <v>255</v>
      </c>
      <c r="O372" s="22"/>
      <c r="P372" s="22" t="s">
        <v>256</v>
      </c>
      <c r="Q372" s="22"/>
      <c r="R372" s="22" t="s">
        <v>254</v>
      </c>
      <c r="S372" s="22"/>
      <c r="T372" s="22"/>
      <c r="U372" s="22"/>
      <c r="V372" s="22"/>
      <c r="W372" s="22"/>
      <c r="X372" s="22"/>
      <c r="Y372" s="22"/>
      <c r="Z372" s="2" t="s">
        <v>255</v>
      </c>
      <c r="AA372" s="2"/>
      <c r="AB372" s="2" t="s">
        <v>255</v>
      </c>
      <c r="AC372" s="2"/>
      <c r="AD372" s="2" t="s">
        <v>256</v>
      </c>
      <c r="AE372" s="2"/>
      <c r="AF372" s="2" t="s">
        <v>255</v>
      </c>
      <c r="AG372" s="2"/>
      <c r="AH372" s="2" t="s">
        <v>256</v>
      </c>
      <c r="AI372" s="2"/>
      <c r="AJ372" s="2" t="s">
        <v>255</v>
      </c>
      <c r="AK372" s="2"/>
      <c r="AL372" s="2" t="s">
        <v>256</v>
      </c>
      <c r="AM372" s="2"/>
      <c r="AN372" s="2" t="s">
        <v>255</v>
      </c>
      <c r="AO372" s="2"/>
      <c r="AP372" s="2" t="s">
        <v>256</v>
      </c>
      <c r="AQ372" s="2"/>
      <c r="AR372" s="2" t="s">
        <v>254</v>
      </c>
      <c r="AS372" s="2"/>
      <c r="AT372" s="2" t="s">
        <v>255</v>
      </c>
      <c r="AU372" s="2"/>
      <c r="AV372" s="2" t="s">
        <v>254</v>
      </c>
      <c r="AW372" s="2"/>
      <c r="AX372" s="2" t="s">
        <v>255</v>
      </c>
      <c r="AY372" s="2"/>
      <c r="AZ372" s="2" t="s">
        <v>254</v>
      </c>
      <c r="BA372" s="2"/>
      <c r="BB372" s="2" t="s">
        <v>254</v>
      </c>
      <c r="BC372" s="2"/>
      <c r="BD372" s="2" t="s">
        <v>254</v>
      </c>
      <c r="BE372" s="2"/>
      <c r="BF372" s="2" t="s">
        <v>254</v>
      </c>
      <c r="BG372" s="2"/>
      <c r="BH372" s="2" t="s">
        <v>256</v>
      </c>
      <c r="BI372" s="2"/>
      <c r="BJ372" s="2" t="s">
        <v>255</v>
      </c>
      <c r="BK372" s="2"/>
      <c r="BL372" s="2" t="s">
        <v>255</v>
      </c>
      <c r="BM372" s="2"/>
      <c r="BN372" s="2" t="s">
        <v>256</v>
      </c>
      <c r="BO372" s="2"/>
      <c r="BP372" s="2" t="s">
        <v>256</v>
      </c>
      <c r="BQ372" s="2"/>
      <c r="BR372" s="2" t="s">
        <v>254</v>
      </c>
      <c r="BS372" s="2"/>
      <c r="BT372" s="2" t="s">
        <v>256</v>
      </c>
      <c r="BU372" s="2"/>
      <c r="BV372" s="2" t="s">
        <v>254</v>
      </c>
      <c r="BW372" s="2"/>
      <c r="BX372" s="2" t="s">
        <v>256</v>
      </c>
      <c r="BY372" s="2"/>
      <c r="BZ372" s="2" t="s">
        <v>256</v>
      </c>
      <c r="CA372" s="2"/>
      <c r="CB372" s="2" t="s">
        <v>255</v>
      </c>
      <c r="CC372" s="2"/>
      <c r="CD372" s="2" t="s">
        <v>256</v>
      </c>
      <c r="CE372" s="2"/>
      <c r="CF372" s="2" t="s">
        <v>256</v>
      </c>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t="s">
        <v>365</v>
      </c>
      <c r="DM372" s="2" t="s">
        <v>246</v>
      </c>
      <c r="DN372" s="2" t="s">
        <v>247</v>
      </c>
      <c r="DO372" s="2" t="s">
        <v>275</v>
      </c>
      <c r="DP372" s="2" t="s">
        <v>282</v>
      </c>
    </row>
    <row r="373" spans="1:120" ht="45">
      <c r="A373" s="3" t="s">
        <v>237</v>
      </c>
      <c r="B373" s="3" t="s">
        <v>1137</v>
      </c>
      <c r="C373" s="3" t="s">
        <v>1138</v>
      </c>
      <c r="D373" s="4" t="s">
        <v>546</v>
      </c>
      <c r="E373" s="4" t="s">
        <v>1139</v>
      </c>
      <c r="F373" s="4" t="s">
        <v>258</v>
      </c>
      <c r="G373" s="4" t="s">
        <v>243</v>
      </c>
      <c r="H373" s="2"/>
      <c r="I373" s="2"/>
      <c r="J373" s="22" t="s">
        <v>256</v>
      </c>
      <c r="K373" s="22"/>
      <c r="L373" s="22" t="s">
        <v>257</v>
      </c>
      <c r="M373" s="22"/>
      <c r="N373" s="22"/>
      <c r="O373" s="22"/>
      <c r="P373" s="22" t="s">
        <v>255</v>
      </c>
      <c r="Q373" s="22"/>
      <c r="R373" s="22" t="s">
        <v>254</v>
      </c>
      <c r="S373" s="22"/>
      <c r="T373" s="22"/>
      <c r="U373" s="22"/>
      <c r="V373" s="22"/>
      <c r="W373" s="22"/>
      <c r="X373" s="22" t="s">
        <v>258</v>
      </c>
      <c r="Y373" s="22"/>
      <c r="Z373" s="2" t="s">
        <v>256</v>
      </c>
      <c r="AA373" s="2"/>
      <c r="AB373" s="2" t="s">
        <v>255</v>
      </c>
      <c r="AC373" s="2"/>
      <c r="AD373" s="2" t="s">
        <v>256</v>
      </c>
      <c r="AE373" s="2"/>
      <c r="AF373" s="2" t="s">
        <v>255</v>
      </c>
      <c r="AG373" s="2"/>
      <c r="AH373" s="2" t="s">
        <v>254</v>
      </c>
      <c r="AI373" s="2"/>
      <c r="AJ373" s="2" t="s">
        <v>256</v>
      </c>
      <c r="AK373" s="2"/>
      <c r="AL373" s="2" t="s">
        <v>256</v>
      </c>
      <c r="AM373" s="2"/>
      <c r="AN373" s="2" t="s">
        <v>254</v>
      </c>
      <c r="AO373" s="2"/>
      <c r="AP373" s="2" t="s">
        <v>255</v>
      </c>
      <c r="AQ373" s="2"/>
      <c r="AR373" s="2" t="s">
        <v>256</v>
      </c>
      <c r="AS373" s="2"/>
      <c r="AT373" s="2" t="s">
        <v>254</v>
      </c>
      <c r="AU373" s="2"/>
      <c r="AV373" s="2" t="s">
        <v>254</v>
      </c>
      <c r="AW373" s="2"/>
      <c r="AX373" s="2" t="s">
        <v>258</v>
      </c>
      <c r="AY373" s="2"/>
      <c r="AZ373" s="2" t="s">
        <v>255</v>
      </c>
      <c r="BA373" s="2"/>
      <c r="BB373" s="2" t="s">
        <v>256</v>
      </c>
      <c r="BC373" s="2"/>
      <c r="BD373" s="2"/>
      <c r="BE373" s="2"/>
      <c r="BF373" s="2"/>
      <c r="BG373" s="2"/>
      <c r="BH373" s="2"/>
      <c r="BI373" s="2"/>
      <c r="BJ373" s="2"/>
      <c r="BK373" s="2"/>
      <c r="BL373" s="2"/>
      <c r="BM373" s="2"/>
      <c r="BN373" s="2" t="s">
        <v>254</v>
      </c>
      <c r="BO373" s="2"/>
      <c r="BP373" s="2" t="s">
        <v>257</v>
      </c>
      <c r="BQ373" s="2"/>
      <c r="BR373" s="2" t="s">
        <v>255</v>
      </c>
      <c r="BS373" s="2"/>
      <c r="BT373" s="2" t="s">
        <v>255</v>
      </c>
      <c r="BU373" s="2"/>
      <c r="BV373" s="2" t="s">
        <v>254</v>
      </c>
      <c r="BW373" s="2"/>
      <c r="BX373" s="2" t="s">
        <v>256</v>
      </c>
      <c r="BY373" s="2"/>
      <c r="BZ373" s="2" t="s">
        <v>255</v>
      </c>
      <c r="CA373" s="2"/>
      <c r="CB373" s="2" t="s">
        <v>258</v>
      </c>
      <c r="CC373" s="2"/>
      <c r="CD373" s="2" t="s">
        <v>256</v>
      </c>
      <c r="CE373" s="2"/>
      <c r="CF373" s="2" t="s">
        <v>254</v>
      </c>
      <c r="CG373" s="2"/>
      <c r="CH373" s="2"/>
      <c r="CI373" s="2"/>
      <c r="CJ373" s="2"/>
      <c r="CK373" s="2"/>
      <c r="CL373" s="2"/>
      <c r="CM373" s="2"/>
      <c r="CN373" s="2"/>
      <c r="CO373" s="2"/>
      <c r="CP373" s="2"/>
      <c r="CQ373" s="2"/>
      <c r="CR373" s="2"/>
      <c r="CS373" s="2"/>
      <c r="CT373" s="2"/>
      <c r="CU373" s="2"/>
      <c r="CV373" s="2"/>
      <c r="CW373" s="2"/>
      <c r="CX373" s="2"/>
      <c r="CY373" s="2"/>
      <c r="CZ373" s="2"/>
      <c r="DA373" s="2"/>
      <c r="DB373" s="2" t="s">
        <v>254</v>
      </c>
      <c r="DC373" s="2"/>
      <c r="DD373" s="2" t="s">
        <v>254</v>
      </c>
      <c r="DE373" s="2"/>
      <c r="DF373" s="2" t="s">
        <v>254</v>
      </c>
      <c r="DG373" s="2"/>
      <c r="DH373" s="2" t="s">
        <v>254</v>
      </c>
      <c r="DI373" s="2"/>
      <c r="DJ373" s="2" t="s">
        <v>254</v>
      </c>
      <c r="DK373" s="2"/>
      <c r="DL373" s="2" t="s">
        <v>332</v>
      </c>
      <c r="DM373" s="2" t="s">
        <v>246</v>
      </c>
      <c r="DN373" s="2" t="s">
        <v>354</v>
      </c>
      <c r="DO373" s="2" t="s">
        <v>321</v>
      </c>
      <c r="DP373" s="2" t="s">
        <v>616</v>
      </c>
    </row>
    <row r="374" spans="1:120" ht="90">
      <c r="A374" s="5" t="s">
        <v>237</v>
      </c>
      <c r="B374" s="5" t="s">
        <v>1140</v>
      </c>
      <c r="C374" s="5" t="s">
        <v>1141</v>
      </c>
      <c r="D374" s="6" t="s">
        <v>431</v>
      </c>
      <c r="E374" s="6" t="s">
        <v>1142</v>
      </c>
      <c r="F374" s="6" t="s">
        <v>242</v>
      </c>
      <c r="G374" s="6" t="s">
        <v>243</v>
      </c>
      <c r="H374" s="2" t="s">
        <v>1143</v>
      </c>
      <c r="I374" s="2"/>
      <c r="J374" s="22" t="s">
        <v>255</v>
      </c>
      <c r="K374" s="22"/>
      <c r="L374" s="22" t="s">
        <v>254</v>
      </c>
      <c r="M374" s="22"/>
      <c r="N374" s="22" t="s">
        <v>256</v>
      </c>
      <c r="O374" s="22"/>
      <c r="P374" s="22"/>
      <c r="Q374" s="22"/>
      <c r="R374" s="22" t="s">
        <v>258</v>
      </c>
      <c r="S374" s="22"/>
      <c r="T374" s="22" t="s">
        <v>257</v>
      </c>
      <c r="U374" s="22"/>
      <c r="V374" s="22"/>
      <c r="W374" s="22"/>
      <c r="X374" s="22"/>
      <c r="Y374" s="22"/>
      <c r="Z374" s="2" t="s">
        <v>254</v>
      </c>
      <c r="AA374" s="2"/>
      <c r="AB374" s="2" t="s">
        <v>255</v>
      </c>
      <c r="AC374" s="2"/>
      <c r="AD374" s="2" t="s">
        <v>254</v>
      </c>
      <c r="AE374" s="2"/>
      <c r="AF374" s="2" t="s">
        <v>257</v>
      </c>
      <c r="AG374" s="2"/>
      <c r="AH374" s="2" t="s">
        <v>258</v>
      </c>
      <c r="AI374" s="2"/>
      <c r="AJ374" s="2" t="s">
        <v>256</v>
      </c>
      <c r="AK374" s="2"/>
      <c r="AL374" s="2" t="s">
        <v>256</v>
      </c>
      <c r="AM374" s="2"/>
      <c r="AN374" s="2" t="s">
        <v>256</v>
      </c>
      <c r="AO374" s="2"/>
      <c r="AP374" s="2" t="s">
        <v>255</v>
      </c>
      <c r="AQ374" s="2"/>
      <c r="AR374" s="2" t="s">
        <v>254</v>
      </c>
      <c r="AS374" s="2"/>
      <c r="AT374" s="2" t="s">
        <v>257</v>
      </c>
      <c r="AU374" s="2"/>
      <c r="AV374" s="2" t="s">
        <v>257</v>
      </c>
      <c r="AW374" s="2"/>
      <c r="AX374" s="2" t="s">
        <v>255</v>
      </c>
      <c r="AY374" s="2"/>
      <c r="AZ374" s="2" t="s">
        <v>255</v>
      </c>
      <c r="BA374" s="2"/>
      <c r="BB374" s="2" t="s">
        <v>258</v>
      </c>
      <c r="BC374" s="2"/>
      <c r="BD374" s="2" t="s">
        <v>258</v>
      </c>
      <c r="BE374" s="2"/>
      <c r="BF374" s="2" t="s">
        <v>255</v>
      </c>
      <c r="BG374" s="2"/>
      <c r="BH374" s="2" t="s">
        <v>255</v>
      </c>
      <c r="BI374" s="2"/>
      <c r="BJ374" s="2" t="s">
        <v>256</v>
      </c>
      <c r="BK374" s="2"/>
      <c r="BL374" s="2" t="s">
        <v>258</v>
      </c>
      <c r="BM374" s="2"/>
      <c r="BN374" s="2"/>
      <c r="BO374" s="2"/>
      <c r="BP374" s="2"/>
      <c r="BQ374" s="2"/>
      <c r="BR374" s="2"/>
      <c r="BS374" s="2"/>
      <c r="BT374" s="2"/>
      <c r="BU374" s="2"/>
      <c r="BV374" s="2"/>
      <c r="BW374" s="2"/>
      <c r="BX374" s="2" t="s">
        <v>258</v>
      </c>
      <c r="BY374" s="2"/>
      <c r="BZ374" s="2" t="s">
        <v>255</v>
      </c>
      <c r="CA374" s="2"/>
      <c r="CB374" s="2" t="s">
        <v>258</v>
      </c>
      <c r="CC374" s="2"/>
      <c r="CD374" s="2" t="s">
        <v>256</v>
      </c>
      <c r="CE374" s="2"/>
      <c r="CF374" s="2" t="s">
        <v>254</v>
      </c>
      <c r="CG374" s="2"/>
      <c r="CH374" s="2" t="s">
        <v>255</v>
      </c>
      <c r="CI374" s="2"/>
      <c r="CJ374" s="2" t="s">
        <v>254</v>
      </c>
      <c r="CK374" s="2"/>
      <c r="CL374" s="2" t="s">
        <v>255</v>
      </c>
      <c r="CM374" s="2"/>
      <c r="CN374" s="2" t="s">
        <v>258</v>
      </c>
      <c r="CO374" s="2"/>
      <c r="CP374" s="2" t="s">
        <v>255</v>
      </c>
      <c r="CQ374" s="2"/>
      <c r="CR374" s="2"/>
      <c r="CS374" s="2"/>
      <c r="CT374" s="2"/>
      <c r="CU374" s="2"/>
      <c r="CV374" s="2"/>
      <c r="CW374" s="2"/>
      <c r="CX374" s="2"/>
      <c r="CY374" s="2"/>
      <c r="CZ374" s="2"/>
      <c r="DA374" s="2"/>
      <c r="DB374" s="2"/>
      <c r="DC374" s="2"/>
      <c r="DD374" s="2"/>
      <c r="DE374" s="2"/>
      <c r="DF374" s="2"/>
      <c r="DG374" s="2"/>
      <c r="DH374" s="2"/>
      <c r="DI374" s="2"/>
      <c r="DJ374" s="2"/>
      <c r="DK374" s="2"/>
      <c r="DL374" s="2" t="s">
        <v>332</v>
      </c>
      <c r="DM374" s="2" t="s">
        <v>246</v>
      </c>
      <c r="DN374" s="2" t="s">
        <v>247</v>
      </c>
      <c r="DO374" s="2" t="s">
        <v>444</v>
      </c>
      <c r="DP374" s="2" t="s">
        <v>314</v>
      </c>
    </row>
    <row r="375" spans="1:120" ht="30">
      <c r="A375" s="3" t="s">
        <v>237</v>
      </c>
      <c r="B375" s="3" t="s">
        <v>1144</v>
      </c>
      <c r="C375" s="3" t="s">
        <v>1145</v>
      </c>
      <c r="D375" s="4" t="s">
        <v>431</v>
      </c>
      <c r="E375" s="4" t="s">
        <v>1146</v>
      </c>
      <c r="F375" s="4" t="s">
        <v>242</v>
      </c>
      <c r="G375" s="4" t="s">
        <v>243</v>
      </c>
      <c r="H375" s="2"/>
      <c r="I375" s="2"/>
      <c r="J375" s="22" t="s">
        <v>257</v>
      </c>
      <c r="K375" s="22"/>
      <c r="L375" s="22" t="s">
        <v>256</v>
      </c>
      <c r="M375" s="22"/>
      <c r="N375" s="22" t="s">
        <v>258</v>
      </c>
      <c r="O375" s="22"/>
      <c r="P375" s="22" t="s">
        <v>254</v>
      </c>
      <c r="Q375" s="22"/>
      <c r="R375" s="22" t="s">
        <v>255</v>
      </c>
      <c r="S375" s="22"/>
      <c r="T375" s="22"/>
      <c r="U375" s="22"/>
      <c r="V375" s="22"/>
      <c r="W375" s="22"/>
      <c r="X375" s="22"/>
      <c r="Y375" s="22"/>
      <c r="Z375" s="2" t="s">
        <v>255</v>
      </c>
      <c r="AA375" s="2"/>
      <c r="AB375" s="2" t="s">
        <v>255</v>
      </c>
      <c r="AC375" s="2"/>
      <c r="AD375" s="2" t="s">
        <v>256</v>
      </c>
      <c r="AE375" s="2"/>
      <c r="AF375" s="2" t="s">
        <v>256</v>
      </c>
      <c r="AG375" s="2"/>
      <c r="AH375" s="2" t="s">
        <v>254</v>
      </c>
      <c r="AI375" s="2"/>
      <c r="AJ375" s="2" t="s">
        <v>254</v>
      </c>
      <c r="AK375" s="2"/>
      <c r="AL375" s="2" t="s">
        <v>256</v>
      </c>
      <c r="AM375" s="2"/>
      <c r="AN375" s="2" t="s">
        <v>255</v>
      </c>
      <c r="AO375" s="2"/>
      <c r="AP375" s="2" t="s">
        <v>254</v>
      </c>
      <c r="AQ375" s="2"/>
      <c r="AR375" s="2" t="s">
        <v>255</v>
      </c>
      <c r="AS375" s="2"/>
      <c r="AT375" s="2" t="s">
        <v>254</v>
      </c>
      <c r="AU375" s="2"/>
      <c r="AV375" s="2" t="s">
        <v>255</v>
      </c>
      <c r="AW375" s="2"/>
      <c r="AX375" s="2" t="s">
        <v>254</v>
      </c>
      <c r="AY375" s="2"/>
      <c r="AZ375" s="2" t="s">
        <v>255</v>
      </c>
      <c r="BA375" s="2"/>
      <c r="BB375" s="2" t="s">
        <v>255</v>
      </c>
      <c r="BC375" s="2"/>
      <c r="BD375" s="2" t="s">
        <v>254</v>
      </c>
      <c r="BE375" s="2"/>
      <c r="BF375" s="2" t="s">
        <v>255</v>
      </c>
      <c r="BG375" s="2"/>
      <c r="BH375" s="2" t="s">
        <v>254</v>
      </c>
      <c r="BI375" s="2"/>
      <c r="BJ375" s="2" t="s">
        <v>256</v>
      </c>
      <c r="BK375" s="2"/>
      <c r="BL375" s="2" t="s">
        <v>254</v>
      </c>
      <c r="BM375" s="2"/>
      <c r="BN375" s="2" t="s">
        <v>254</v>
      </c>
      <c r="BO375" s="2"/>
      <c r="BP375" s="2" t="s">
        <v>256</v>
      </c>
      <c r="BQ375" s="2"/>
      <c r="BR375" s="2" t="s">
        <v>257</v>
      </c>
      <c r="BS375" s="2"/>
      <c r="BT375" s="2" t="s">
        <v>256</v>
      </c>
      <c r="BU375" s="2"/>
      <c r="BV375" s="2" t="s">
        <v>254</v>
      </c>
      <c r="BW375" s="2"/>
      <c r="BX375" s="2" t="s">
        <v>255</v>
      </c>
      <c r="BY375" s="2"/>
      <c r="BZ375" s="2" t="s">
        <v>254</v>
      </c>
      <c r="CA375" s="2"/>
      <c r="CB375" s="2" t="s">
        <v>255</v>
      </c>
      <c r="CC375" s="2"/>
      <c r="CD375" s="2" t="s">
        <v>255</v>
      </c>
      <c r="CE375" s="2"/>
      <c r="CF375" s="2" t="s">
        <v>255</v>
      </c>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row>
    <row r="376" spans="1:120" ht="75">
      <c r="A376" s="5" t="s">
        <v>237</v>
      </c>
      <c r="B376" s="5" t="s">
        <v>1147</v>
      </c>
      <c r="C376" s="5" t="s">
        <v>1148</v>
      </c>
      <c r="D376" s="6" t="s">
        <v>265</v>
      </c>
      <c r="E376" s="6" t="s">
        <v>1149</v>
      </c>
      <c r="F376" s="6" t="s">
        <v>258</v>
      </c>
      <c r="G376" s="6" t="s">
        <v>300</v>
      </c>
      <c r="H376" s="2" t="s">
        <v>1150</v>
      </c>
      <c r="I376" s="2"/>
      <c r="J376" s="22" t="s">
        <v>254</v>
      </c>
      <c r="K376" s="22"/>
      <c r="L376" s="22"/>
      <c r="M376" s="22"/>
      <c r="N376" s="22" t="s">
        <v>255</v>
      </c>
      <c r="O376" s="22"/>
      <c r="P376" s="22"/>
      <c r="Q376" s="22"/>
      <c r="R376" s="22" t="s">
        <v>258</v>
      </c>
      <c r="S376" s="22"/>
      <c r="T376" s="22" t="s">
        <v>257</v>
      </c>
      <c r="U376" s="22"/>
      <c r="V376" s="22" t="s">
        <v>256</v>
      </c>
      <c r="W376" s="22"/>
      <c r="X376" s="22"/>
      <c r="Y376" s="22"/>
      <c r="Z376" s="2" t="s">
        <v>258</v>
      </c>
      <c r="AA376" s="2" t="s">
        <v>1151</v>
      </c>
      <c r="AB376" s="2"/>
      <c r="AC376" s="2" t="s">
        <v>1152</v>
      </c>
      <c r="AD376" s="2" t="s">
        <v>254</v>
      </c>
      <c r="AE376" s="2" t="s">
        <v>1153</v>
      </c>
      <c r="AF376" s="2" t="s">
        <v>254</v>
      </c>
      <c r="AG376" s="2" t="s">
        <v>1154</v>
      </c>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t="s">
        <v>254</v>
      </c>
      <c r="BY376" s="2"/>
      <c r="BZ376" s="2"/>
      <c r="CA376" s="2"/>
      <c r="CB376" s="2"/>
      <c r="CC376" s="2"/>
      <c r="CD376" s="2"/>
      <c r="CE376" s="2"/>
      <c r="CF376" s="2"/>
      <c r="CG376" s="2"/>
      <c r="CH376" s="2" t="s">
        <v>254</v>
      </c>
      <c r="CI376" s="2"/>
      <c r="CJ376" s="2"/>
      <c r="CK376" s="2"/>
      <c r="CL376" s="2"/>
      <c r="CM376" s="2"/>
      <c r="CN376" s="2"/>
      <c r="CO376" s="2"/>
      <c r="CP376" s="2"/>
      <c r="CQ376" s="2"/>
      <c r="CR376" s="2"/>
      <c r="CS376" s="2"/>
      <c r="CT376" s="2" t="s">
        <v>254</v>
      </c>
      <c r="CU376" s="2" t="s">
        <v>1155</v>
      </c>
      <c r="CV376" s="2" t="s">
        <v>258</v>
      </c>
      <c r="CW376" s="2" t="s">
        <v>1156</v>
      </c>
      <c r="CX376" s="2"/>
      <c r="CY376" s="2"/>
      <c r="CZ376" s="2" t="s">
        <v>254</v>
      </c>
      <c r="DA376" s="2"/>
      <c r="DB376" s="2"/>
      <c r="DC376" s="2"/>
      <c r="DD376" s="2"/>
      <c r="DE376" s="2"/>
      <c r="DF376" s="2"/>
      <c r="DG376" s="2"/>
      <c r="DH376" s="2"/>
      <c r="DI376" s="2"/>
      <c r="DJ376" s="2"/>
      <c r="DK376" s="2"/>
      <c r="DL376" s="2" t="s">
        <v>365</v>
      </c>
      <c r="DM376" s="2" t="s">
        <v>268</v>
      </c>
      <c r="DN376" s="2" t="s">
        <v>269</v>
      </c>
      <c r="DO376" s="2" t="s">
        <v>428</v>
      </c>
      <c r="DP376" s="2" t="s">
        <v>282</v>
      </c>
    </row>
    <row r="377" spans="1:120" ht="150">
      <c r="A377" s="3" t="s">
        <v>237</v>
      </c>
      <c r="B377" s="3" t="s">
        <v>1157</v>
      </c>
      <c r="C377" s="3" t="s">
        <v>1158</v>
      </c>
      <c r="D377" s="4" t="s">
        <v>352</v>
      </c>
      <c r="E377" s="4" t="s">
        <v>1159</v>
      </c>
      <c r="F377" s="4" t="s">
        <v>242</v>
      </c>
      <c r="G377" s="4" t="s">
        <v>243</v>
      </c>
      <c r="H377" s="2" t="s">
        <v>1160</v>
      </c>
      <c r="I377" s="2"/>
      <c r="J377" s="22" t="s">
        <v>258</v>
      </c>
      <c r="K377" s="22"/>
      <c r="L377" s="22" t="s">
        <v>254</v>
      </c>
      <c r="M377" s="22"/>
      <c r="N377" s="22" t="s">
        <v>257</v>
      </c>
      <c r="O377" s="22"/>
      <c r="P377" s="22"/>
      <c r="Q377" s="22"/>
      <c r="R377" s="22" t="s">
        <v>256</v>
      </c>
      <c r="S377" s="22"/>
      <c r="T377" s="22" t="s">
        <v>255</v>
      </c>
      <c r="U377" s="22"/>
      <c r="V377" s="22"/>
      <c r="W377" s="22"/>
      <c r="X377" s="22"/>
      <c r="Y377" s="22"/>
      <c r="Z377" s="2" t="s">
        <v>257</v>
      </c>
      <c r="AA377" s="2"/>
      <c r="AB377" s="2" t="s">
        <v>256</v>
      </c>
      <c r="AC377" s="2"/>
      <c r="AD377" s="2" t="s">
        <v>258</v>
      </c>
      <c r="AE377" s="2"/>
      <c r="AF377" s="2" t="s">
        <v>257</v>
      </c>
      <c r="AG377" s="2"/>
      <c r="AH377" s="2" t="s">
        <v>255</v>
      </c>
      <c r="AI377" s="2"/>
      <c r="AJ377" s="2" t="s">
        <v>254</v>
      </c>
      <c r="AK377" s="2"/>
      <c r="AL377" s="2" t="s">
        <v>256</v>
      </c>
      <c r="AM377" s="2"/>
      <c r="AN377" s="2" t="s">
        <v>254</v>
      </c>
      <c r="AO377" s="2"/>
      <c r="AP377" s="2" t="s">
        <v>255</v>
      </c>
      <c r="AQ377" s="2"/>
      <c r="AR377" s="2" t="s">
        <v>255</v>
      </c>
      <c r="AS377" s="2"/>
      <c r="AT377" s="2" t="s">
        <v>254</v>
      </c>
      <c r="AU377" s="2"/>
      <c r="AV377" s="2" t="s">
        <v>254</v>
      </c>
      <c r="AW377" s="2"/>
      <c r="AX377" s="2" t="s">
        <v>254</v>
      </c>
      <c r="AY377" s="2"/>
      <c r="AZ377" s="2" t="s">
        <v>255</v>
      </c>
      <c r="BA377" s="2"/>
      <c r="BB377" s="2" t="s">
        <v>256</v>
      </c>
      <c r="BC377" s="2"/>
      <c r="BD377" s="2" t="s">
        <v>255</v>
      </c>
      <c r="BE377" s="2"/>
      <c r="BF377" s="2" t="s">
        <v>254</v>
      </c>
      <c r="BG377" s="2"/>
      <c r="BH377" s="2" t="s">
        <v>255</v>
      </c>
      <c r="BI377" s="2"/>
      <c r="BJ377" s="2" t="s">
        <v>255</v>
      </c>
      <c r="BK377" s="2"/>
      <c r="BL377" s="2" t="s">
        <v>254</v>
      </c>
      <c r="BM377" s="2"/>
      <c r="BN377" s="2"/>
      <c r="BO377" s="2"/>
      <c r="BP377" s="2"/>
      <c r="BQ377" s="2"/>
      <c r="BR377" s="2"/>
      <c r="BS377" s="2"/>
      <c r="BT377" s="2"/>
      <c r="BU377" s="2"/>
      <c r="BV377" s="2"/>
      <c r="BW377" s="2"/>
      <c r="BX377" s="2" t="s">
        <v>255</v>
      </c>
      <c r="BY377" s="2"/>
      <c r="BZ377" s="2" t="s">
        <v>255</v>
      </c>
      <c r="CA377" s="2"/>
      <c r="CB377" s="2" t="s">
        <v>255</v>
      </c>
      <c r="CC377" s="2"/>
      <c r="CD377" s="2" t="s">
        <v>255</v>
      </c>
      <c r="CE377" s="2"/>
      <c r="CF377" s="2" t="s">
        <v>255</v>
      </c>
      <c r="CG377" s="2"/>
      <c r="CH377" s="2" t="s">
        <v>254</v>
      </c>
      <c r="CI377" s="2"/>
      <c r="CJ377" s="2" t="s">
        <v>254</v>
      </c>
      <c r="CK377" s="2"/>
      <c r="CL377" s="2" t="s">
        <v>254</v>
      </c>
      <c r="CM377" s="2"/>
      <c r="CN377" s="2" t="s">
        <v>254</v>
      </c>
      <c r="CO377" s="2"/>
      <c r="CP377" s="2" t="s">
        <v>254</v>
      </c>
      <c r="CQ377" s="2"/>
      <c r="CR377" s="2"/>
      <c r="CS377" s="2"/>
      <c r="CT377" s="2"/>
      <c r="CU377" s="2"/>
      <c r="CV377" s="2"/>
      <c r="CW377" s="2"/>
      <c r="CX377" s="2"/>
      <c r="CY377" s="2"/>
      <c r="CZ377" s="2"/>
      <c r="DA377" s="2"/>
      <c r="DB377" s="2"/>
      <c r="DC377" s="2"/>
      <c r="DD377" s="2"/>
      <c r="DE377" s="2"/>
      <c r="DF377" s="2"/>
      <c r="DG377" s="2"/>
      <c r="DH377" s="2"/>
      <c r="DI377" s="2"/>
      <c r="DJ377" s="2"/>
      <c r="DK377" s="2"/>
      <c r="DL377" s="2" t="s">
        <v>259</v>
      </c>
      <c r="DM377" s="2" t="s">
        <v>246</v>
      </c>
      <c r="DN377" s="2" t="s">
        <v>247</v>
      </c>
      <c r="DO377" s="2" t="s">
        <v>410</v>
      </c>
      <c r="DP377" s="2" t="s">
        <v>271</v>
      </c>
    </row>
    <row r="378" spans="1:120" ht="30">
      <c r="A378" s="5" t="s">
        <v>237</v>
      </c>
      <c r="B378" s="5" t="s">
        <v>1161</v>
      </c>
      <c r="C378" s="5" t="s">
        <v>1162</v>
      </c>
      <c r="D378" s="6" t="s">
        <v>431</v>
      </c>
      <c r="E378" s="6" t="s">
        <v>1163</v>
      </c>
      <c r="F378" s="6" t="s">
        <v>258</v>
      </c>
      <c r="G378" s="6" t="s">
        <v>243</v>
      </c>
      <c r="H378" s="2"/>
      <c r="I378" s="2"/>
      <c r="J378" s="22" t="s">
        <v>257</v>
      </c>
      <c r="K378" s="22"/>
      <c r="L378" s="22" t="s">
        <v>256</v>
      </c>
      <c r="M378" s="22"/>
      <c r="N378" s="22" t="s">
        <v>254</v>
      </c>
      <c r="O378" s="22"/>
      <c r="P378" s="22" t="s">
        <v>258</v>
      </c>
      <c r="Q378" s="22"/>
      <c r="R378" s="22"/>
      <c r="S378" s="22"/>
      <c r="T378" s="22"/>
      <c r="U378" s="22"/>
      <c r="V378" s="22"/>
      <c r="W378" s="22"/>
      <c r="X378" s="22" t="s">
        <v>255</v>
      </c>
      <c r="Y378" s="22"/>
      <c r="Z378" s="2" t="s">
        <v>255</v>
      </c>
      <c r="AA378" s="2"/>
      <c r="AB378" s="2" t="s">
        <v>256</v>
      </c>
      <c r="AC378" s="2"/>
      <c r="AD378" s="2" t="s">
        <v>256</v>
      </c>
      <c r="AE378" s="2"/>
      <c r="AF378" s="2" t="s">
        <v>257</v>
      </c>
      <c r="AG378" s="2"/>
      <c r="AH378" s="2" t="s">
        <v>257</v>
      </c>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t="s">
        <v>256</v>
      </c>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row>
    <row r="379" spans="1:120" ht="120">
      <c r="A379" s="3" t="s">
        <v>237</v>
      </c>
      <c r="B379" s="3" t="s">
        <v>1164</v>
      </c>
      <c r="C379" s="3" t="s">
        <v>1165</v>
      </c>
      <c r="D379" s="4" t="s">
        <v>265</v>
      </c>
      <c r="E379" s="4" t="s">
        <v>1166</v>
      </c>
      <c r="F379" s="4" t="s">
        <v>242</v>
      </c>
      <c r="G379" s="4" t="s">
        <v>243</v>
      </c>
      <c r="H379" s="2" t="s">
        <v>1167</v>
      </c>
      <c r="I379" s="2"/>
      <c r="J379" s="22" t="s">
        <v>256</v>
      </c>
      <c r="K379" s="22" t="s">
        <v>1168</v>
      </c>
      <c r="L379" s="22"/>
      <c r="M379" s="22"/>
      <c r="N379" s="22" t="s">
        <v>258</v>
      </c>
      <c r="O379" s="22" t="s">
        <v>1169</v>
      </c>
      <c r="P379" s="22" t="s">
        <v>254</v>
      </c>
      <c r="Q379" s="22" t="s">
        <v>1170</v>
      </c>
      <c r="R379" s="22" t="s">
        <v>257</v>
      </c>
      <c r="S379" s="22" t="s">
        <v>1171</v>
      </c>
      <c r="T379" s="22" t="s">
        <v>255</v>
      </c>
      <c r="U379" s="22" t="s">
        <v>1172</v>
      </c>
      <c r="V379" s="22"/>
      <c r="W379" s="22"/>
      <c r="X379" s="22"/>
      <c r="Y379" s="22"/>
      <c r="Z379" s="2" t="s">
        <v>258</v>
      </c>
      <c r="AA379" s="2"/>
      <c r="AB379" s="2" t="s">
        <v>255</v>
      </c>
      <c r="AC379" s="2"/>
      <c r="AD379" s="2" t="s">
        <v>254</v>
      </c>
      <c r="AE379" s="2"/>
      <c r="AF379" s="2" t="s">
        <v>256</v>
      </c>
      <c r="AG379" s="2"/>
      <c r="AH379" s="2" t="s">
        <v>255</v>
      </c>
      <c r="AI379" s="2"/>
      <c r="AJ379" s="2" t="s">
        <v>257</v>
      </c>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t="s">
        <v>255</v>
      </c>
      <c r="BO379" s="2"/>
      <c r="BP379" s="2" t="s">
        <v>258</v>
      </c>
      <c r="BQ379" s="2"/>
      <c r="BR379" s="2" t="s">
        <v>255</v>
      </c>
      <c r="BS379" s="2"/>
      <c r="BT379" s="2" t="s">
        <v>254</v>
      </c>
      <c r="BU379" s="2"/>
      <c r="BV379" s="2" t="s">
        <v>255</v>
      </c>
      <c r="BW379" s="2"/>
      <c r="BX379" s="2" t="s">
        <v>254</v>
      </c>
      <c r="BY379" s="2"/>
      <c r="BZ379" s="2"/>
      <c r="CA379" s="2"/>
      <c r="CB379" s="2" t="s">
        <v>255</v>
      </c>
      <c r="CC379" s="2"/>
      <c r="CD379" s="2" t="s">
        <v>258</v>
      </c>
      <c r="CE379" s="2"/>
      <c r="CF379" s="2" t="s">
        <v>255</v>
      </c>
      <c r="CG379" s="2"/>
      <c r="CH379" s="2" t="s">
        <v>255</v>
      </c>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t="s">
        <v>365</v>
      </c>
      <c r="DM379" s="2"/>
      <c r="DN379" s="2" t="s">
        <v>247</v>
      </c>
      <c r="DO379" s="2" t="s">
        <v>275</v>
      </c>
      <c r="DP379" s="2" t="s">
        <v>271</v>
      </c>
    </row>
    <row r="380" spans="1:120" ht="30">
      <c r="A380" s="5" t="s">
        <v>237</v>
      </c>
      <c r="B380" s="5" t="s">
        <v>1173</v>
      </c>
      <c r="C380" s="5" t="s">
        <v>1174</v>
      </c>
      <c r="D380" s="6" t="s">
        <v>431</v>
      </c>
      <c r="E380" s="6" t="s">
        <v>1175</v>
      </c>
      <c r="F380" s="6" t="s">
        <v>258</v>
      </c>
      <c r="G380" s="6" t="s">
        <v>300</v>
      </c>
      <c r="H380" s="2"/>
      <c r="I380" s="2"/>
      <c r="J380" s="22"/>
      <c r="K380" s="22"/>
      <c r="L380" s="22"/>
      <c r="M380" s="22"/>
      <c r="N380" s="22" t="s">
        <v>257</v>
      </c>
      <c r="O380" s="22"/>
      <c r="P380" s="22" t="s">
        <v>256</v>
      </c>
      <c r="Q380" s="22"/>
      <c r="R380" s="22" t="s">
        <v>254</v>
      </c>
      <c r="S380" s="22"/>
      <c r="T380" s="22" t="s">
        <v>258</v>
      </c>
      <c r="U380" s="22"/>
      <c r="V380" s="22" t="s">
        <v>255</v>
      </c>
      <c r="W380" s="22"/>
      <c r="X380" s="22"/>
      <c r="Y380" s="22"/>
      <c r="Z380" s="2" t="s">
        <v>255</v>
      </c>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t="s">
        <v>257</v>
      </c>
      <c r="BG380" s="2"/>
      <c r="BH380" s="2"/>
      <c r="BI380" s="2"/>
      <c r="BJ380" s="2"/>
      <c r="BK380" s="2"/>
      <c r="BL380" s="2"/>
      <c r="BM380" s="2"/>
      <c r="BN380" s="2" t="s">
        <v>256</v>
      </c>
      <c r="BO380" s="2"/>
      <c r="BP380" s="2"/>
      <c r="BQ380" s="2"/>
      <c r="BR380" s="2"/>
      <c r="BS380" s="2"/>
      <c r="BT380" s="2"/>
      <c r="BU380" s="2"/>
      <c r="BV380" s="2"/>
      <c r="BW380" s="2"/>
      <c r="BX380" s="2"/>
      <c r="BY380" s="2"/>
      <c r="BZ380" s="2" t="s">
        <v>255</v>
      </c>
      <c r="CA380" s="2"/>
      <c r="CB380" s="2"/>
      <c r="CC380" s="2"/>
      <c r="CD380" s="2"/>
      <c r="CE380" s="2"/>
      <c r="CF380" s="2"/>
      <c r="CG380" s="2"/>
      <c r="CH380" s="2"/>
      <c r="CI380" s="2"/>
      <c r="CJ380" s="2" t="s">
        <v>255</v>
      </c>
      <c r="CK380" s="2"/>
      <c r="CL380" s="2"/>
      <c r="CM380" s="2"/>
      <c r="CN380" s="2"/>
      <c r="CO380" s="2"/>
      <c r="CP380" s="2"/>
      <c r="CQ380" s="2"/>
      <c r="CR380" s="2"/>
      <c r="CS380" s="2"/>
      <c r="CT380" s="2" t="s">
        <v>255</v>
      </c>
      <c r="CU380" s="2"/>
      <c r="CV380" s="2"/>
      <c r="CW380" s="2"/>
      <c r="CX380" s="2"/>
      <c r="CY380" s="2"/>
      <c r="CZ380" s="2"/>
      <c r="DA380" s="2"/>
      <c r="DB380" s="2"/>
      <c r="DC380" s="2"/>
      <c r="DD380" s="2"/>
      <c r="DE380" s="2"/>
      <c r="DF380" s="2"/>
      <c r="DG380" s="2"/>
      <c r="DH380" s="2"/>
      <c r="DI380" s="2"/>
      <c r="DJ380" s="2"/>
      <c r="DK380" s="2"/>
      <c r="DL380" s="2" t="s">
        <v>267</v>
      </c>
      <c r="DM380" s="2" t="s">
        <v>268</v>
      </c>
      <c r="DN380" s="2" t="s">
        <v>269</v>
      </c>
      <c r="DO380" s="2" t="s">
        <v>1176</v>
      </c>
      <c r="DP380" s="2" t="s">
        <v>271</v>
      </c>
    </row>
    <row r="381" spans="1:120" ht="30">
      <c r="A381" s="3" t="s">
        <v>237</v>
      </c>
      <c r="B381" s="3" t="s">
        <v>1177</v>
      </c>
      <c r="C381" s="3" t="s">
        <v>1178</v>
      </c>
      <c r="D381" s="4" t="s">
        <v>265</v>
      </c>
      <c r="E381" s="4" t="s">
        <v>1179</v>
      </c>
      <c r="F381" s="4" t="s">
        <v>242</v>
      </c>
      <c r="G381" s="4" t="s">
        <v>243</v>
      </c>
      <c r="H381" s="2"/>
      <c r="I381" s="2"/>
      <c r="J381" s="22" t="s">
        <v>257</v>
      </c>
      <c r="K381" s="22"/>
      <c r="L381" s="22" t="s">
        <v>256</v>
      </c>
      <c r="M381" s="22"/>
      <c r="N381" s="22" t="s">
        <v>258</v>
      </c>
      <c r="O381" s="22"/>
      <c r="P381" s="22"/>
      <c r="Q381" s="22"/>
      <c r="R381" s="22"/>
      <c r="S381" s="22"/>
      <c r="T381" s="22" t="s">
        <v>254</v>
      </c>
      <c r="U381" s="22"/>
      <c r="V381" s="22"/>
      <c r="W381" s="22"/>
      <c r="X381" s="22" t="s">
        <v>255</v>
      </c>
      <c r="Y381" s="22"/>
      <c r="Z381" s="2" t="s">
        <v>254</v>
      </c>
      <c r="AA381" s="2"/>
      <c r="AB381" s="2" t="s">
        <v>255</v>
      </c>
      <c r="AC381" s="2"/>
      <c r="AD381" s="2" t="s">
        <v>254</v>
      </c>
      <c r="AE381" s="2"/>
      <c r="AF381" s="2" t="s">
        <v>256</v>
      </c>
      <c r="AG381" s="2"/>
      <c r="AH381" s="2" t="s">
        <v>254</v>
      </c>
      <c r="AI381" s="2"/>
      <c r="AJ381" s="2" t="s">
        <v>255</v>
      </c>
      <c r="AK381" s="2"/>
      <c r="AL381" s="2" t="s">
        <v>256</v>
      </c>
      <c r="AM381" s="2"/>
      <c r="AN381" s="2" t="s">
        <v>254</v>
      </c>
      <c r="AO381" s="2"/>
      <c r="AP381" s="2" t="s">
        <v>254</v>
      </c>
      <c r="AQ381" s="2"/>
      <c r="AR381" s="2" t="s">
        <v>255</v>
      </c>
      <c r="AS381" s="2"/>
      <c r="AT381" s="2" t="s">
        <v>255</v>
      </c>
      <c r="AU381" s="2"/>
      <c r="AV381" s="2" t="s">
        <v>255</v>
      </c>
      <c r="AW381" s="2"/>
      <c r="AX381" s="2" t="s">
        <v>254</v>
      </c>
      <c r="AY381" s="2"/>
      <c r="AZ381" s="2" t="s">
        <v>255</v>
      </c>
      <c r="BA381" s="2"/>
      <c r="BB381" s="2" t="s">
        <v>254</v>
      </c>
      <c r="BC381" s="2"/>
      <c r="BD381" s="2" t="s">
        <v>254</v>
      </c>
      <c r="BE381" s="2"/>
      <c r="BF381" s="2" t="s">
        <v>254</v>
      </c>
      <c r="BG381" s="2"/>
      <c r="BH381" s="2" t="s">
        <v>254</v>
      </c>
      <c r="BI381" s="2"/>
      <c r="BJ381" s="2" t="s">
        <v>255</v>
      </c>
      <c r="BK381" s="2"/>
      <c r="BL381" s="2" t="s">
        <v>254</v>
      </c>
      <c r="BM381" s="2"/>
      <c r="BN381" s="2"/>
      <c r="BO381" s="2"/>
      <c r="BP381" s="2"/>
      <c r="BQ381" s="2"/>
      <c r="BR381" s="2"/>
      <c r="BS381" s="2"/>
      <c r="BT381" s="2"/>
      <c r="BU381" s="2"/>
      <c r="BV381" s="2"/>
      <c r="BW381" s="2"/>
      <c r="BX381" s="2"/>
      <c r="BY381" s="2"/>
      <c r="BZ381" s="2"/>
      <c r="CA381" s="2"/>
      <c r="CB381" s="2"/>
      <c r="CC381" s="2"/>
      <c r="CD381" s="2"/>
      <c r="CE381" s="2"/>
      <c r="CF381" s="2"/>
      <c r="CG381" s="2"/>
      <c r="CH381" s="2" t="s">
        <v>254</v>
      </c>
      <c r="CI381" s="2"/>
      <c r="CJ381" s="2" t="s">
        <v>254</v>
      </c>
      <c r="CK381" s="2"/>
      <c r="CL381" s="2" t="s">
        <v>254</v>
      </c>
      <c r="CM381" s="2"/>
      <c r="CN381" s="2" t="s">
        <v>255</v>
      </c>
      <c r="CO381" s="2"/>
      <c r="CP381" s="2" t="s">
        <v>254</v>
      </c>
      <c r="CQ381" s="2"/>
      <c r="CR381" s="2"/>
      <c r="CS381" s="2"/>
      <c r="CT381" s="2"/>
      <c r="CU381" s="2"/>
      <c r="CV381" s="2"/>
      <c r="CW381" s="2"/>
      <c r="CX381" s="2"/>
      <c r="CY381" s="2"/>
      <c r="CZ381" s="2"/>
      <c r="DA381" s="2"/>
      <c r="DB381" s="2" t="s">
        <v>254</v>
      </c>
      <c r="DC381" s="2"/>
      <c r="DD381" s="2" t="s">
        <v>254</v>
      </c>
      <c r="DE381" s="2"/>
      <c r="DF381" s="2" t="s">
        <v>254</v>
      </c>
      <c r="DG381" s="2"/>
      <c r="DH381" s="2" t="s">
        <v>254</v>
      </c>
      <c r="DI381" s="2"/>
      <c r="DJ381" s="2" t="s">
        <v>254</v>
      </c>
      <c r="DK381" s="2"/>
      <c r="DL381" s="2" t="s">
        <v>267</v>
      </c>
      <c r="DM381" s="2" t="s">
        <v>246</v>
      </c>
      <c r="DN381" s="2" t="s">
        <v>247</v>
      </c>
      <c r="DO381" s="2" t="s">
        <v>310</v>
      </c>
      <c r="DP381" s="2" t="s">
        <v>271</v>
      </c>
    </row>
    <row r="382" spans="1:120" ht="225">
      <c r="A382" s="5" t="s">
        <v>237</v>
      </c>
      <c r="B382" s="5" t="s">
        <v>1180</v>
      </c>
      <c r="C382" s="5" t="s">
        <v>1181</v>
      </c>
      <c r="D382" s="6" t="s">
        <v>546</v>
      </c>
      <c r="E382" s="6" t="s">
        <v>1139</v>
      </c>
      <c r="F382" s="6" t="s">
        <v>258</v>
      </c>
      <c r="G382" s="6" t="s">
        <v>243</v>
      </c>
      <c r="H382" s="2"/>
      <c r="I382" s="2"/>
      <c r="J382" s="22"/>
      <c r="K382" s="22"/>
      <c r="L382" s="22" t="s">
        <v>254</v>
      </c>
      <c r="M382" s="22"/>
      <c r="N382" s="22" t="s">
        <v>256</v>
      </c>
      <c r="O382" s="22"/>
      <c r="P382" s="22" t="s">
        <v>255</v>
      </c>
      <c r="Q382" s="22"/>
      <c r="R382" s="22" t="s">
        <v>257</v>
      </c>
      <c r="S382" s="22"/>
      <c r="T382" s="22"/>
      <c r="U382" s="22"/>
      <c r="V382" s="22"/>
      <c r="W382" s="22"/>
      <c r="X382" s="22" t="s">
        <v>258</v>
      </c>
      <c r="Y382" s="22"/>
      <c r="Z382" s="2" t="s">
        <v>255</v>
      </c>
      <c r="AA382" s="2" t="s">
        <v>1182</v>
      </c>
      <c r="AB382" s="2" t="s">
        <v>255</v>
      </c>
      <c r="AC382" s="2"/>
      <c r="AD382" s="2" t="s">
        <v>255</v>
      </c>
      <c r="AE382" s="2" t="s">
        <v>1183</v>
      </c>
      <c r="AF382" s="2" t="s">
        <v>257</v>
      </c>
      <c r="AG382" s="2"/>
      <c r="AH382" s="2" t="s">
        <v>256</v>
      </c>
      <c r="AI382" s="2" t="s">
        <v>1184</v>
      </c>
      <c r="AJ382" s="2"/>
      <c r="AK382" s="2"/>
      <c r="AL382" s="2"/>
      <c r="AM382" s="2"/>
      <c r="AN382" s="2"/>
      <c r="AO382" s="2"/>
      <c r="AP382" s="2"/>
      <c r="AQ382" s="2"/>
      <c r="AR382" s="2"/>
      <c r="AS382" s="2"/>
      <c r="AT382" s="2" t="s">
        <v>255</v>
      </c>
      <c r="AU382" s="2"/>
      <c r="AV382" s="2" t="s">
        <v>256</v>
      </c>
      <c r="AW382" s="2"/>
      <c r="AX382" s="2" t="s">
        <v>256</v>
      </c>
      <c r="AY382" s="2"/>
      <c r="AZ382" s="2" t="s">
        <v>256</v>
      </c>
      <c r="BA382" s="2"/>
      <c r="BB382" s="2" t="s">
        <v>254</v>
      </c>
      <c r="BC382" s="2"/>
      <c r="BD382" s="2" t="s">
        <v>255</v>
      </c>
      <c r="BE382" s="2"/>
      <c r="BF382" s="2" t="s">
        <v>254</v>
      </c>
      <c r="BG382" s="2"/>
      <c r="BH382" s="2" t="s">
        <v>255</v>
      </c>
      <c r="BI382" s="2"/>
      <c r="BJ382" s="2" t="s">
        <v>255</v>
      </c>
      <c r="BK382" s="2"/>
      <c r="BL382" s="2" t="s">
        <v>257</v>
      </c>
      <c r="BM382" s="2"/>
      <c r="BN382" s="2" t="s">
        <v>255</v>
      </c>
      <c r="BO382" s="2"/>
      <c r="BP382" s="2" t="s">
        <v>255</v>
      </c>
      <c r="BQ382" s="2"/>
      <c r="BR382" s="2" t="s">
        <v>254</v>
      </c>
      <c r="BS382" s="2"/>
      <c r="BT382" s="2" t="s">
        <v>256</v>
      </c>
      <c r="BU382" s="2"/>
      <c r="BV382" s="2" t="s">
        <v>254</v>
      </c>
      <c r="BW382" s="2"/>
      <c r="BX382" s="2" t="s">
        <v>254</v>
      </c>
      <c r="BY382" s="2"/>
      <c r="BZ382" s="2" t="s">
        <v>255</v>
      </c>
      <c r="CA382" s="2"/>
      <c r="CB382" s="2" t="s">
        <v>254</v>
      </c>
      <c r="CC382" s="2"/>
      <c r="CD382" s="2" t="s">
        <v>254</v>
      </c>
      <c r="CE382" s="2"/>
      <c r="CF382" s="2" t="s">
        <v>255</v>
      </c>
      <c r="CG382" s="2"/>
      <c r="CH382" s="2"/>
      <c r="CI382" s="2"/>
      <c r="CJ382" s="2"/>
      <c r="CK382" s="2"/>
      <c r="CL382" s="2"/>
      <c r="CM382" s="2"/>
      <c r="CN382" s="2"/>
      <c r="CO382" s="2"/>
      <c r="CP382" s="2"/>
      <c r="CQ382" s="2"/>
      <c r="CR382" s="2"/>
      <c r="CS382" s="2"/>
      <c r="CT382" s="2"/>
      <c r="CU382" s="2"/>
      <c r="CV382" s="2"/>
      <c r="CW382" s="2"/>
      <c r="CX382" s="2"/>
      <c r="CY382" s="2"/>
      <c r="CZ382" s="2"/>
      <c r="DA382" s="2"/>
      <c r="DB382" s="2" t="s">
        <v>258</v>
      </c>
      <c r="DC382" s="2"/>
      <c r="DD382" s="2" t="s">
        <v>254</v>
      </c>
      <c r="DE382" s="2"/>
      <c r="DF382" s="2" t="s">
        <v>254</v>
      </c>
      <c r="DG382" s="2"/>
      <c r="DH382" s="2" t="s">
        <v>254</v>
      </c>
      <c r="DI382" s="2"/>
      <c r="DJ382" s="2" t="s">
        <v>254</v>
      </c>
      <c r="DK382" s="2"/>
      <c r="DL382" s="2" t="s">
        <v>332</v>
      </c>
      <c r="DM382" s="2" t="s">
        <v>268</v>
      </c>
      <c r="DN382" s="2" t="s">
        <v>247</v>
      </c>
      <c r="DO382" s="2" t="s">
        <v>321</v>
      </c>
      <c r="DP382" s="2" t="s">
        <v>616</v>
      </c>
    </row>
    <row r="383" spans="1:120" ht="105">
      <c r="A383" s="3" t="s">
        <v>237</v>
      </c>
      <c r="B383" s="3" t="s">
        <v>1185</v>
      </c>
      <c r="C383" s="3" t="s">
        <v>1186</v>
      </c>
      <c r="D383" s="4" t="s">
        <v>502</v>
      </c>
      <c r="E383" s="4" t="s">
        <v>1187</v>
      </c>
      <c r="F383" s="4" t="s">
        <v>258</v>
      </c>
      <c r="G383" s="4" t="s">
        <v>300</v>
      </c>
      <c r="H383" s="2" t="s">
        <v>1188</v>
      </c>
      <c r="I383" s="2"/>
      <c r="J383" s="22" t="s">
        <v>257</v>
      </c>
      <c r="K383" s="22"/>
      <c r="L383" s="22" t="s">
        <v>256</v>
      </c>
      <c r="M383" s="22"/>
      <c r="N383" s="22" t="s">
        <v>258</v>
      </c>
      <c r="O383" s="22"/>
      <c r="P383" s="22"/>
      <c r="Q383" s="22"/>
      <c r="R383" s="22" t="s">
        <v>254</v>
      </c>
      <c r="S383" s="22"/>
      <c r="T383" s="22"/>
      <c r="U383" s="22"/>
      <c r="V383" s="22"/>
      <c r="W383" s="22"/>
      <c r="X383" s="22" t="s">
        <v>255</v>
      </c>
      <c r="Y383" s="22"/>
      <c r="Z383" s="2" t="s">
        <v>257</v>
      </c>
      <c r="AA383" s="2"/>
      <c r="AB383" s="2" t="s">
        <v>258</v>
      </c>
      <c r="AC383" s="2"/>
      <c r="AD383" s="2" t="s">
        <v>255</v>
      </c>
      <c r="AE383" s="2"/>
      <c r="AF383" s="2" t="s">
        <v>255</v>
      </c>
      <c r="AG383" s="2"/>
      <c r="AH383" s="2" t="s">
        <v>254</v>
      </c>
      <c r="AI383" s="2"/>
      <c r="AJ383" s="2" t="s">
        <v>254</v>
      </c>
      <c r="AK383" s="2"/>
      <c r="AL383" s="2" t="s">
        <v>254</v>
      </c>
      <c r="AM383" s="2"/>
      <c r="AN383" s="2" t="s">
        <v>254</v>
      </c>
      <c r="AO383" s="2"/>
      <c r="AP383" s="2" t="s">
        <v>256</v>
      </c>
      <c r="AQ383" s="2"/>
      <c r="AR383" s="2" t="s">
        <v>255</v>
      </c>
      <c r="AS383" s="2"/>
      <c r="AT383" s="2" t="s">
        <v>254</v>
      </c>
      <c r="AU383" s="2"/>
      <c r="AV383" s="2" t="s">
        <v>254</v>
      </c>
      <c r="AW383" s="2"/>
      <c r="AX383" s="2" t="s">
        <v>258</v>
      </c>
      <c r="AY383" s="2"/>
      <c r="AZ383" s="2" t="s">
        <v>254</v>
      </c>
      <c r="BA383" s="2"/>
      <c r="BB383" s="2" t="s">
        <v>257</v>
      </c>
      <c r="BC383" s="2"/>
      <c r="BD383" s="2" t="s">
        <v>254</v>
      </c>
      <c r="BE383" s="2"/>
      <c r="BF383" s="2" t="s">
        <v>254</v>
      </c>
      <c r="BG383" s="2"/>
      <c r="BH383" s="2" t="s">
        <v>254</v>
      </c>
      <c r="BI383" s="2"/>
      <c r="BJ383" s="2" t="s">
        <v>255</v>
      </c>
      <c r="BK383" s="2"/>
      <c r="BL383" s="2" t="s">
        <v>254</v>
      </c>
      <c r="BM383" s="2"/>
      <c r="BN383" s="2"/>
      <c r="BO383" s="2"/>
      <c r="BP383" s="2"/>
      <c r="BQ383" s="2"/>
      <c r="BR383" s="2"/>
      <c r="BS383" s="2"/>
      <c r="BT383" s="2"/>
      <c r="BU383" s="2"/>
      <c r="BV383" s="2"/>
      <c r="BW383" s="2"/>
      <c r="BX383" s="2" t="s">
        <v>256</v>
      </c>
      <c r="BY383" s="2"/>
      <c r="BZ383" s="2" t="s">
        <v>256</v>
      </c>
      <c r="CA383" s="2"/>
      <c r="CB383" s="2" t="s">
        <v>256</v>
      </c>
      <c r="CC383" s="2"/>
      <c r="CD383" s="2" t="s">
        <v>257</v>
      </c>
      <c r="CE383" s="2"/>
      <c r="CF383" s="2" t="s">
        <v>255</v>
      </c>
      <c r="CG383" s="2"/>
      <c r="CH383" s="2"/>
      <c r="CI383" s="2"/>
      <c r="CJ383" s="2"/>
      <c r="CK383" s="2"/>
      <c r="CL383" s="2"/>
      <c r="CM383" s="2"/>
      <c r="CN383" s="2"/>
      <c r="CO383" s="2"/>
      <c r="CP383" s="2"/>
      <c r="CQ383" s="2"/>
      <c r="CR383" s="2"/>
      <c r="CS383" s="2"/>
      <c r="CT383" s="2"/>
      <c r="CU383" s="2"/>
      <c r="CV383" s="2"/>
      <c r="CW383" s="2"/>
      <c r="CX383" s="2"/>
      <c r="CY383" s="2"/>
      <c r="CZ383" s="2"/>
      <c r="DA383" s="2"/>
      <c r="DB383" s="2" t="s">
        <v>258</v>
      </c>
      <c r="DC383" s="2"/>
      <c r="DD383" s="2" t="s">
        <v>254</v>
      </c>
      <c r="DE383" s="2"/>
      <c r="DF383" s="2" t="s">
        <v>255</v>
      </c>
      <c r="DG383" s="2"/>
      <c r="DH383" s="2" t="s">
        <v>258</v>
      </c>
      <c r="DI383" s="2"/>
      <c r="DJ383" s="2" t="s">
        <v>258</v>
      </c>
      <c r="DK383" s="2"/>
      <c r="DL383" s="2" t="s">
        <v>267</v>
      </c>
      <c r="DM383" s="2" t="s">
        <v>246</v>
      </c>
      <c r="DN383" s="2" t="s">
        <v>679</v>
      </c>
      <c r="DO383" s="2" t="s">
        <v>281</v>
      </c>
      <c r="DP383" s="2" t="s">
        <v>282</v>
      </c>
    </row>
    <row r="384" spans="1:120" ht="150">
      <c r="A384" s="5" t="s">
        <v>237</v>
      </c>
      <c r="B384" s="5" t="s">
        <v>1189</v>
      </c>
      <c r="C384" s="5" t="s">
        <v>1190</v>
      </c>
      <c r="D384" s="6" t="s">
        <v>431</v>
      </c>
      <c r="E384" s="6" t="s">
        <v>1191</v>
      </c>
      <c r="F384" s="6" t="s">
        <v>258</v>
      </c>
      <c r="G384" s="6" t="s">
        <v>243</v>
      </c>
      <c r="H384" s="2" t="s">
        <v>1192</v>
      </c>
      <c r="I384" s="2"/>
      <c r="J384" s="22" t="s">
        <v>258</v>
      </c>
      <c r="K384" s="22"/>
      <c r="L384" s="22" t="s">
        <v>257</v>
      </c>
      <c r="M384" s="22"/>
      <c r="N384" s="22" t="s">
        <v>255</v>
      </c>
      <c r="O384" s="22"/>
      <c r="P384" s="22" t="s">
        <v>256</v>
      </c>
      <c r="Q384" s="22"/>
      <c r="R384" s="22" t="s">
        <v>254</v>
      </c>
      <c r="S384" s="22"/>
      <c r="T384" s="22"/>
      <c r="U384" s="22"/>
      <c r="V384" s="22"/>
      <c r="W384" s="22"/>
      <c r="X384" s="22"/>
      <c r="Y384" s="22"/>
      <c r="Z384" s="2" t="s">
        <v>257</v>
      </c>
      <c r="AA384" s="2"/>
      <c r="AB384" s="2" t="s">
        <v>256</v>
      </c>
      <c r="AC384" s="2"/>
      <c r="AD384" s="2" t="s">
        <v>257</v>
      </c>
      <c r="AE384" s="2"/>
      <c r="AF384" s="2" t="s">
        <v>257</v>
      </c>
      <c r="AG384" s="2"/>
      <c r="AH384" s="2" t="s">
        <v>255</v>
      </c>
      <c r="AI384" s="2"/>
      <c r="AJ384" s="2" t="s">
        <v>255</v>
      </c>
      <c r="AK384" s="2"/>
      <c r="AL384" s="2" t="s">
        <v>254</v>
      </c>
      <c r="AM384" s="2"/>
      <c r="AN384" s="2" t="s">
        <v>255</v>
      </c>
      <c r="AO384" s="2"/>
      <c r="AP384" s="2" t="s">
        <v>255</v>
      </c>
      <c r="AQ384" s="2"/>
      <c r="AR384" s="2" t="s">
        <v>255</v>
      </c>
      <c r="AS384" s="2"/>
      <c r="AT384" s="2" t="s">
        <v>254</v>
      </c>
      <c r="AU384" s="2"/>
      <c r="AV384" s="2" t="s">
        <v>255</v>
      </c>
      <c r="AW384" s="2"/>
      <c r="AX384" s="2" t="s">
        <v>257</v>
      </c>
      <c r="AY384" s="2"/>
      <c r="AZ384" s="2" t="s">
        <v>254</v>
      </c>
      <c r="BA384" s="2"/>
      <c r="BB384" s="2" t="s">
        <v>256</v>
      </c>
      <c r="BC384" s="2"/>
      <c r="BD384" s="2" t="s">
        <v>255</v>
      </c>
      <c r="BE384" s="2"/>
      <c r="BF384" s="2" t="s">
        <v>255</v>
      </c>
      <c r="BG384" s="2"/>
      <c r="BH384" s="2" t="s">
        <v>257</v>
      </c>
      <c r="BI384" s="2"/>
      <c r="BJ384" s="2" t="s">
        <v>256</v>
      </c>
      <c r="BK384" s="2"/>
      <c r="BL384" s="2" t="s">
        <v>254</v>
      </c>
      <c r="BM384" s="2"/>
      <c r="BN384" s="2" t="s">
        <v>255</v>
      </c>
      <c r="BO384" s="2"/>
      <c r="BP384" s="2" t="s">
        <v>257</v>
      </c>
      <c r="BQ384" s="2"/>
      <c r="BR384" s="2" t="s">
        <v>257</v>
      </c>
      <c r="BS384" s="2"/>
      <c r="BT384" s="2" t="s">
        <v>255</v>
      </c>
      <c r="BU384" s="2"/>
      <c r="BV384" s="2" t="s">
        <v>254</v>
      </c>
      <c r="BW384" s="2"/>
      <c r="BX384" s="2" t="s">
        <v>255</v>
      </c>
      <c r="BY384" s="2"/>
      <c r="BZ384" s="2" t="s">
        <v>254</v>
      </c>
      <c r="CA384" s="2"/>
      <c r="CB384" s="2" t="s">
        <v>256</v>
      </c>
      <c r="CC384" s="2"/>
      <c r="CD384" s="2" t="s">
        <v>255</v>
      </c>
      <c r="CE384" s="2"/>
      <c r="CF384" s="2" t="s">
        <v>254</v>
      </c>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t="s">
        <v>289</v>
      </c>
      <c r="DM384" s="2" t="s">
        <v>268</v>
      </c>
      <c r="DN384" s="2" t="s">
        <v>247</v>
      </c>
      <c r="DO384" s="2" t="s">
        <v>444</v>
      </c>
      <c r="DP384" s="2" t="s">
        <v>616</v>
      </c>
    </row>
    <row r="385" spans="1:120" ht="409.5">
      <c r="A385" s="3" t="s">
        <v>237</v>
      </c>
      <c r="B385" s="3" t="s">
        <v>1193</v>
      </c>
      <c r="C385" s="3" t="s">
        <v>1194</v>
      </c>
      <c r="D385" s="4" t="s">
        <v>803</v>
      </c>
      <c r="E385" s="4" t="s">
        <v>1195</v>
      </c>
      <c r="F385" s="4" t="s">
        <v>242</v>
      </c>
      <c r="G385" s="4" t="s">
        <v>243</v>
      </c>
      <c r="H385" s="2" t="s">
        <v>1196</v>
      </c>
      <c r="I385" s="2"/>
      <c r="J385" s="22"/>
      <c r="K385" s="22"/>
      <c r="L385" s="22"/>
      <c r="M385" s="22"/>
      <c r="N385" s="22"/>
      <c r="O385" s="22"/>
      <c r="P385" s="22"/>
      <c r="Q385" s="22"/>
      <c r="R385" s="22" t="s">
        <v>258</v>
      </c>
      <c r="S385" s="22"/>
      <c r="T385" s="22"/>
      <c r="U385" s="22"/>
      <c r="V385" s="22" t="s">
        <v>257</v>
      </c>
      <c r="W385" s="22"/>
      <c r="X385" s="22"/>
      <c r="Y385" s="22"/>
      <c r="Z385" s="2" t="s">
        <v>257</v>
      </c>
      <c r="AA385" s="2"/>
      <c r="AB385" s="2" t="s">
        <v>258</v>
      </c>
      <c r="AC385" s="2"/>
      <c r="AD385" s="2" t="s">
        <v>257</v>
      </c>
      <c r="AE385" s="2"/>
      <c r="AF385" s="2" t="s">
        <v>258</v>
      </c>
      <c r="AG385" s="2"/>
      <c r="AH385" s="2" t="s">
        <v>257</v>
      </c>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t="s">
        <v>258</v>
      </c>
      <c r="BY385" s="2"/>
      <c r="BZ385" s="2" t="s">
        <v>258</v>
      </c>
      <c r="CA385" s="2"/>
      <c r="CB385" s="2" t="s">
        <v>255</v>
      </c>
      <c r="CC385" s="2"/>
      <c r="CD385" s="2" t="s">
        <v>256</v>
      </c>
      <c r="CE385" s="2"/>
      <c r="CF385" s="2" t="s">
        <v>256</v>
      </c>
      <c r="CG385" s="2"/>
      <c r="CH385" s="2"/>
      <c r="CI385" s="2"/>
      <c r="CJ385" s="2"/>
      <c r="CK385" s="2"/>
      <c r="CL385" s="2"/>
      <c r="CM385" s="2"/>
      <c r="CN385" s="2"/>
      <c r="CO385" s="2"/>
      <c r="CP385" s="2"/>
      <c r="CQ385" s="2"/>
      <c r="CR385" s="2"/>
      <c r="CS385" s="2"/>
      <c r="CT385" s="2" t="s">
        <v>256</v>
      </c>
      <c r="CU385" s="2"/>
      <c r="CV385" s="2" t="s">
        <v>255</v>
      </c>
      <c r="CW385" s="2"/>
      <c r="CX385" s="2" t="s">
        <v>257</v>
      </c>
      <c r="CY385" s="2"/>
      <c r="CZ385" s="2" t="s">
        <v>258</v>
      </c>
      <c r="DA385" s="2"/>
      <c r="DB385" s="2"/>
      <c r="DC385" s="2"/>
      <c r="DD385" s="2"/>
      <c r="DE385" s="2"/>
      <c r="DF385" s="2"/>
      <c r="DG385" s="2"/>
      <c r="DH385" s="2"/>
      <c r="DI385" s="2"/>
      <c r="DJ385" s="2"/>
      <c r="DK385" s="2"/>
      <c r="DL385" s="2" t="s">
        <v>245</v>
      </c>
      <c r="DM385" s="2" t="s">
        <v>246</v>
      </c>
      <c r="DN385" s="2" t="s">
        <v>247</v>
      </c>
      <c r="DO385" s="2" t="s">
        <v>248</v>
      </c>
      <c r="DP385" s="2"/>
    </row>
    <row r="386" spans="1:120" ht="30">
      <c r="A386" s="5" t="s">
        <v>237</v>
      </c>
      <c r="B386" s="5" t="s">
        <v>1197</v>
      </c>
      <c r="C386" s="5" t="s">
        <v>1198</v>
      </c>
      <c r="D386" s="6" t="s">
        <v>431</v>
      </c>
      <c r="E386" s="6" t="s">
        <v>1199</v>
      </c>
      <c r="F386" s="6" t="s">
        <v>258</v>
      </c>
      <c r="G386" s="6" t="s">
        <v>300</v>
      </c>
      <c r="H386" s="2"/>
      <c r="I386" s="2"/>
      <c r="J386" s="22"/>
      <c r="K386" s="22"/>
      <c r="L386" s="22"/>
      <c r="M386" s="22"/>
      <c r="N386" s="22" t="s">
        <v>255</v>
      </c>
      <c r="O386" s="22"/>
      <c r="P386" s="22"/>
      <c r="Q386" s="22"/>
      <c r="R386" s="22" t="s">
        <v>256</v>
      </c>
      <c r="S386" s="22"/>
      <c r="T386" s="22" t="s">
        <v>254</v>
      </c>
      <c r="U386" s="22"/>
      <c r="V386" s="22" t="s">
        <v>257</v>
      </c>
      <c r="W386" s="22"/>
      <c r="X386" s="22" t="s">
        <v>258</v>
      </c>
      <c r="Y386" s="22"/>
      <c r="Z386" s="2" t="s">
        <v>258</v>
      </c>
      <c r="AA386" s="2"/>
      <c r="AB386" s="2"/>
      <c r="AC386" s="2"/>
      <c r="AD386" s="2" t="s">
        <v>257</v>
      </c>
      <c r="AE386" s="2"/>
      <c r="AF386" s="2" t="s">
        <v>257</v>
      </c>
      <c r="AG386" s="2"/>
      <c r="AH386" s="2" t="s">
        <v>255</v>
      </c>
      <c r="AI386" s="2"/>
      <c r="AJ386" s="2"/>
      <c r="AK386" s="2"/>
      <c r="AL386" s="2"/>
      <c r="AM386" s="2"/>
      <c r="AN386" s="2"/>
      <c r="AO386" s="2"/>
      <c r="AP386" s="2"/>
      <c r="AQ386" s="2"/>
      <c r="AR386" s="2"/>
      <c r="AS386" s="2"/>
      <c r="AT386" s="2"/>
      <c r="AU386" s="2"/>
      <c r="AV386" s="2"/>
      <c r="AW386" s="2"/>
      <c r="AX386" s="2"/>
      <c r="AY386" s="2"/>
      <c r="AZ386" s="2"/>
      <c r="BA386" s="2"/>
      <c r="BB386" s="2"/>
      <c r="BC386" s="2"/>
      <c r="BD386" s="2" t="s">
        <v>258</v>
      </c>
      <c r="BE386" s="2"/>
      <c r="BF386" s="2"/>
      <c r="BG386" s="2"/>
      <c r="BH386" s="2"/>
      <c r="BI386" s="2"/>
      <c r="BJ386" s="2"/>
      <c r="BK386" s="2"/>
      <c r="BL386" s="2"/>
      <c r="BM386" s="2"/>
      <c r="BN386" s="2"/>
      <c r="BO386" s="2"/>
      <c r="BP386" s="2"/>
      <c r="BQ386" s="2"/>
      <c r="BR386" s="2"/>
      <c r="BS386" s="2"/>
      <c r="BT386" s="2"/>
      <c r="BU386" s="2"/>
      <c r="BV386" s="2"/>
      <c r="BW386" s="2"/>
      <c r="BX386" s="2" t="s">
        <v>255</v>
      </c>
      <c r="BY386" s="2"/>
      <c r="BZ386" s="2"/>
      <c r="CA386" s="2"/>
      <c r="CB386" s="2"/>
      <c r="CC386" s="2"/>
      <c r="CD386" s="2"/>
      <c r="CE386" s="2"/>
      <c r="CF386" s="2"/>
      <c r="CG386" s="2"/>
      <c r="CH386" s="2" t="s">
        <v>258</v>
      </c>
      <c r="CI386" s="2"/>
      <c r="CJ386" s="2"/>
      <c r="CK386" s="2"/>
      <c r="CL386" s="2"/>
      <c r="CM386" s="2"/>
      <c r="CN386" s="2"/>
      <c r="CO386" s="2"/>
      <c r="CP386" s="2"/>
      <c r="CQ386" s="2"/>
      <c r="CR386" s="2"/>
      <c r="CS386" s="2"/>
      <c r="CT386" s="2"/>
      <c r="CU386" s="2"/>
      <c r="CV386" s="2"/>
      <c r="CW386" s="2"/>
      <c r="CX386" s="2"/>
      <c r="CY386" s="2"/>
      <c r="CZ386" s="2"/>
      <c r="DA386" s="2"/>
      <c r="DB386" s="2" t="s">
        <v>255</v>
      </c>
      <c r="DC386" s="2"/>
      <c r="DD386" s="2"/>
      <c r="DE386" s="2"/>
      <c r="DF386" s="2"/>
      <c r="DG386" s="2"/>
      <c r="DH386" s="2"/>
      <c r="DI386" s="2"/>
      <c r="DJ386" s="2"/>
      <c r="DK386" s="2"/>
      <c r="DL386" s="2"/>
      <c r="DM386" s="2"/>
      <c r="DN386" s="2"/>
      <c r="DO386" s="2"/>
      <c r="DP386" s="2"/>
    </row>
    <row r="387" spans="1:120" ht="30">
      <c r="A387" s="3" t="s">
        <v>237</v>
      </c>
      <c r="B387" s="3" t="s">
        <v>1200</v>
      </c>
      <c r="C387" s="3" t="s">
        <v>1201</v>
      </c>
      <c r="D387" s="4" t="s">
        <v>352</v>
      </c>
      <c r="E387" s="4" t="s">
        <v>1202</v>
      </c>
      <c r="F387" s="4" t="s">
        <v>242</v>
      </c>
      <c r="G387" s="4" t="s">
        <v>243</v>
      </c>
      <c r="H387" s="2"/>
      <c r="I387" s="2"/>
      <c r="J387" s="22"/>
      <c r="K387" s="22"/>
      <c r="L387" s="22"/>
      <c r="M387" s="22"/>
      <c r="N387" s="22"/>
      <c r="O387" s="22"/>
      <c r="P387" s="22"/>
      <c r="Q387" s="22"/>
      <c r="R387" s="22"/>
      <c r="S387" s="22"/>
      <c r="T387" s="22"/>
      <c r="U387" s="22"/>
      <c r="V387" s="22"/>
      <c r="W387" s="22"/>
      <c r="X387" s="22"/>
      <c r="Y387" s="22"/>
      <c r="Z387" s="2" t="s">
        <v>254</v>
      </c>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row>
    <row r="388" spans="1:120" ht="45">
      <c r="A388" s="5" t="s">
        <v>237</v>
      </c>
      <c r="B388" s="5" t="s">
        <v>1203</v>
      </c>
      <c r="C388" s="5" t="s">
        <v>1204</v>
      </c>
      <c r="D388" s="6" t="s">
        <v>546</v>
      </c>
      <c r="E388" s="6" t="s">
        <v>1139</v>
      </c>
      <c r="F388" s="6" t="s">
        <v>258</v>
      </c>
      <c r="G388" s="6" t="s">
        <v>243</v>
      </c>
      <c r="H388" s="2"/>
      <c r="I388" s="2"/>
      <c r="J388" s="22"/>
      <c r="K388" s="22"/>
      <c r="L388" s="22" t="s">
        <v>257</v>
      </c>
      <c r="M388" s="22"/>
      <c r="N388" s="22" t="s">
        <v>256</v>
      </c>
      <c r="O388" s="22"/>
      <c r="P388" s="22" t="s">
        <v>254</v>
      </c>
      <c r="Q388" s="22"/>
      <c r="R388" s="22" t="s">
        <v>255</v>
      </c>
      <c r="S388" s="22"/>
      <c r="T388" s="22"/>
      <c r="U388" s="22"/>
      <c r="V388" s="22"/>
      <c r="W388" s="22"/>
      <c r="X388" s="22" t="s">
        <v>258</v>
      </c>
      <c r="Y388" s="22"/>
      <c r="Z388" s="2" t="s">
        <v>256</v>
      </c>
      <c r="AA388" s="2"/>
      <c r="AB388" s="2" t="s">
        <v>254</v>
      </c>
      <c r="AC388" s="2"/>
      <c r="AD388" s="2" t="s">
        <v>258</v>
      </c>
      <c r="AE388" s="2"/>
      <c r="AF388" s="2" t="s">
        <v>257</v>
      </c>
      <c r="AG388" s="2"/>
      <c r="AH388" s="2" t="s">
        <v>255</v>
      </c>
      <c r="AI388" s="2"/>
      <c r="AJ388" s="2"/>
      <c r="AK388" s="2"/>
      <c r="AL388" s="2"/>
      <c r="AM388" s="2"/>
      <c r="AN388" s="2"/>
      <c r="AO388" s="2"/>
      <c r="AP388" s="2"/>
      <c r="AQ388" s="2"/>
      <c r="AR388" s="2"/>
      <c r="AS388" s="2"/>
      <c r="AT388" s="2" t="s">
        <v>254</v>
      </c>
      <c r="AU388" s="2"/>
      <c r="AV388" s="2" t="s">
        <v>254</v>
      </c>
      <c r="AW388" s="2"/>
      <c r="AX388" s="2" t="s">
        <v>258</v>
      </c>
      <c r="AY388" s="2"/>
      <c r="AZ388" s="2" t="s">
        <v>255</v>
      </c>
      <c r="BA388" s="2"/>
      <c r="BB388" s="2" t="s">
        <v>256</v>
      </c>
      <c r="BC388" s="2"/>
      <c r="BD388" s="2" t="s">
        <v>255</v>
      </c>
      <c r="BE388" s="2"/>
      <c r="BF388" s="2" t="s">
        <v>254</v>
      </c>
      <c r="BG388" s="2"/>
      <c r="BH388" s="2" t="s">
        <v>254</v>
      </c>
      <c r="BI388" s="2"/>
      <c r="BJ388" s="2" t="s">
        <v>254</v>
      </c>
      <c r="BK388" s="2"/>
      <c r="BL388" s="2" t="s">
        <v>255</v>
      </c>
      <c r="BM388" s="2"/>
      <c r="BN388" s="2" t="s">
        <v>254</v>
      </c>
      <c r="BO388" s="2"/>
      <c r="BP388" s="2" t="s">
        <v>257</v>
      </c>
      <c r="BQ388" s="2"/>
      <c r="BR388" s="2" t="s">
        <v>255</v>
      </c>
      <c r="BS388" s="2"/>
      <c r="BT388" s="2" t="s">
        <v>256</v>
      </c>
      <c r="BU388" s="2"/>
      <c r="BV388" s="2" t="s">
        <v>255</v>
      </c>
      <c r="BW388" s="2"/>
      <c r="BX388" s="2" t="s">
        <v>256</v>
      </c>
      <c r="BY388" s="2"/>
      <c r="BZ388" s="2" t="s">
        <v>256</v>
      </c>
      <c r="CA388" s="2"/>
      <c r="CB388" s="2" t="s">
        <v>258</v>
      </c>
      <c r="CC388" s="2"/>
      <c r="CD388" s="2" t="s">
        <v>257</v>
      </c>
      <c r="CE388" s="2"/>
      <c r="CF388" s="2" t="s">
        <v>254</v>
      </c>
      <c r="CG388" s="2"/>
      <c r="CH388" s="2"/>
      <c r="CI388" s="2"/>
      <c r="CJ388" s="2"/>
      <c r="CK388" s="2"/>
      <c r="CL388" s="2"/>
      <c r="CM388" s="2"/>
      <c r="CN388" s="2"/>
      <c r="CO388" s="2"/>
      <c r="CP388" s="2"/>
      <c r="CQ388" s="2"/>
      <c r="CR388" s="2"/>
      <c r="CS388" s="2"/>
      <c r="CT388" s="2"/>
      <c r="CU388" s="2"/>
      <c r="CV388" s="2"/>
      <c r="CW388" s="2"/>
      <c r="CX388" s="2"/>
      <c r="CY388" s="2"/>
      <c r="CZ388" s="2"/>
      <c r="DA388" s="2"/>
      <c r="DB388" s="2" t="s">
        <v>254</v>
      </c>
      <c r="DC388" s="2"/>
      <c r="DD388" s="2" t="s">
        <v>254</v>
      </c>
      <c r="DE388" s="2"/>
      <c r="DF388" s="2" t="s">
        <v>254</v>
      </c>
      <c r="DG388" s="2"/>
      <c r="DH388" s="2" t="s">
        <v>254</v>
      </c>
      <c r="DI388" s="2"/>
      <c r="DJ388" s="2" t="s">
        <v>255</v>
      </c>
      <c r="DK388" s="2"/>
      <c r="DL388" s="2" t="s">
        <v>332</v>
      </c>
      <c r="DM388" s="2" t="s">
        <v>246</v>
      </c>
      <c r="DN388" s="2" t="s">
        <v>354</v>
      </c>
      <c r="DO388" s="2" t="s">
        <v>321</v>
      </c>
      <c r="DP388" s="2"/>
    </row>
    <row r="389" spans="1:120" ht="30">
      <c r="A389" s="3" t="s">
        <v>237</v>
      </c>
      <c r="B389" s="3" t="s">
        <v>1205</v>
      </c>
      <c r="C389" s="3" t="s">
        <v>1206</v>
      </c>
      <c r="D389" s="4" t="s">
        <v>431</v>
      </c>
      <c r="E389" s="4" t="s">
        <v>1207</v>
      </c>
      <c r="F389" s="4" t="s">
        <v>242</v>
      </c>
      <c r="G389" s="4" t="s">
        <v>243</v>
      </c>
      <c r="H389" s="2"/>
      <c r="I389" s="2"/>
      <c r="J389" s="22" t="s">
        <v>255</v>
      </c>
      <c r="K389" s="22"/>
      <c r="L389" s="22" t="s">
        <v>258</v>
      </c>
      <c r="M389" s="22"/>
      <c r="N389" s="22" t="s">
        <v>257</v>
      </c>
      <c r="O389" s="22"/>
      <c r="P389" s="22"/>
      <c r="Q389" s="22"/>
      <c r="R389" s="22" t="s">
        <v>256</v>
      </c>
      <c r="S389" s="22"/>
      <c r="T389" s="22" t="s">
        <v>254</v>
      </c>
      <c r="U389" s="22"/>
      <c r="V389" s="22"/>
      <c r="W389" s="22"/>
      <c r="X389" s="22"/>
      <c r="Y389" s="22"/>
      <c r="Z389" s="2" t="s">
        <v>257</v>
      </c>
      <c r="AA389" s="2"/>
      <c r="AB389" s="2" t="s">
        <v>254</v>
      </c>
      <c r="AC389" s="2"/>
      <c r="AD389" s="2" t="s">
        <v>254</v>
      </c>
      <c r="AE389" s="2"/>
      <c r="AF389" s="2" t="s">
        <v>254</v>
      </c>
      <c r="AG389" s="2"/>
      <c r="AH389" s="2" t="s">
        <v>254</v>
      </c>
      <c r="AI389" s="2"/>
      <c r="AJ389" s="2" t="s">
        <v>256</v>
      </c>
      <c r="AK389" s="2"/>
      <c r="AL389" s="2" t="s">
        <v>256</v>
      </c>
      <c r="AM389" s="2"/>
      <c r="AN389" s="2" t="s">
        <v>254</v>
      </c>
      <c r="AO389" s="2"/>
      <c r="AP389" s="2" t="s">
        <v>255</v>
      </c>
      <c r="AQ389" s="2"/>
      <c r="AR389" s="2" t="s">
        <v>254</v>
      </c>
      <c r="AS389" s="2"/>
      <c r="AT389" s="2" t="s">
        <v>254</v>
      </c>
      <c r="AU389" s="2"/>
      <c r="AV389" s="2" t="s">
        <v>255</v>
      </c>
      <c r="AW389" s="2"/>
      <c r="AX389" s="2" t="s">
        <v>254</v>
      </c>
      <c r="AY389" s="2"/>
      <c r="AZ389" s="2" t="s">
        <v>254</v>
      </c>
      <c r="BA389" s="2"/>
      <c r="BB389" s="2" t="s">
        <v>254</v>
      </c>
      <c r="BC389" s="2"/>
      <c r="BD389" s="2" t="s">
        <v>254</v>
      </c>
      <c r="BE389" s="2"/>
      <c r="BF389" s="2" t="s">
        <v>254</v>
      </c>
      <c r="BG389" s="2"/>
      <c r="BH389" s="2" t="s">
        <v>255</v>
      </c>
      <c r="BI389" s="2"/>
      <c r="BJ389" s="2" t="s">
        <v>255</v>
      </c>
      <c r="BK389" s="2"/>
      <c r="BL389" s="2" t="s">
        <v>254</v>
      </c>
      <c r="BM389" s="2"/>
      <c r="BN389" s="2"/>
      <c r="BO389" s="2"/>
      <c r="BP389" s="2"/>
      <c r="BQ389" s="2"/>
      <c r="BR389" s="2"/>
      <c r="BS389" s="2"/>
      <c r="BT389" s="2"/>
      <c r="BU389" s="2"/>
      <c r="BV389" s="2"/>
      <c r="BW389" s="2"/>
      <c r="BX389" s="2" t="s">
        <v>256</v>
      </c>
      <c r="BY389" s="2"/>
      <c r="BZ389" s="2" t="s">
        <v>256</v>
      </c>
      <c r="CA389" s="2"/>
      <c r="CB389" s="2" t="s">
        <v>254</v>
      </c>
      <c r="CC389" s="2"/>
      <c r="CD389" s="2" t="s">
        <v>254</v>
      </c>
      <c r="CE389" s="2"/>
      <c r="CF389" s="2" t="s">
        <v>254</v>
      </c>
      <c r="CG389" s="2"/>
      <c r="CH389" s="2" t="s">
        <v>254</v>
      </c>
      <c r="CI389" s="2"/>
      <c r="CJ389" s="2" t="s">
        <v>254</v>
      </c>
      <c r="CK389" s="2"/>
      <c r="CL389" s="2" t="s">
        <v>256</v>
      </c>
      <c r="CM389" s="2"/>
      <c r="CN389" s="2" t="s">
        <v>254</v>
      </c>
      <c r="CO389" s="2"/>
      <c r="CP389" s="2" t="s">
        <v>254</v>
      </c>
      <c r="CQ389" s="2"/>
      <c r="CR389" s="2"/>
      <c r="CS389" s="2"/>
      <c r="CT389" s="2"/>
      <c r="CU389" s="2"/>
      <c r="CV389" s="2"/>
      <c r="CW389" s="2"/>
      <c r="CX389" s="2"/>
      <c r="CY389" s="2"/>
      <c r="CZ389" s="2"/>
      <c r="DA389" s="2"/>
      <c r="DB389" s="2"/>
      <c r="DC389" s="2"/>
      <c r="DD389" s="2"/>
      <c r="DE389" s="2"/>
      <c r="DF389" s="2"/>
      <c r="DG389" s="2"/>
      <c r="DH389" s="2"/>
      <c r="DI389" s="2"/>
      <c r="DJ389" s="2"/>
      <c r="DK389" s="2"/>
      <c r="DL389" s="2" t="s">
        <v>332</v>
      </c>
      <c r="DM389" s="2"/>
      <c r="DN389" s="2" t="s">
        <v>247</v>
      </c>
      <c r="DO389" s="2" t="s">
        <v>248</v>
      </c>
      <c r="DP389" s="2" t="s">
        <v>282</v>
      </c>
    </row>
    <row r="390" spans="1:120" ht="90">
      <c r="A390" s="5" t="s">
        <v>237</v>
      </c>
      <c r="B390" s="5" t="s">
        <v>1208</v>
      </c>
      <c r="C390" s="5" t="s">
        <v>1209</v>
      </c>
      <c r="D390" s="6" t="s">
        <v>352</v>
      </c>
      <c r="E390" s="6" t="s">
        <v>1210</v>
      </c>
      <c r="F390" s="6" t="s">
        <v>242</v>
      </c>
      <c r="G390" s="6" t="s">
        <v>243</v>
      </c>
      <c r="H390" s="2"/>
      <c r="I390" s="2" t="s">
        <v>1211</v>
      </c>
      <c r="J390" s="22" t="s">
        <v>257</v>
      </c>
      <c r="K390" s="22"/>
      <c r="L390" s="22" t="s">
        <v>256</v>
      </c>
      <c r="M390" s="22"/>
      <c r="N390" s="22" t="s">
        <v>258</v>
      </c>
      <c r="O390" s="22" t="s">
        <v>1212</v>
      </c>
      <c r="P390" s="22"/>
      <c r="Q390" s="22"/>
      <c r="R390" s="22" t="s">
        <v>254</v>
      </c>
      <c r="S390" s="22"/>
      <c r="T390" s="22" t="s">
        <v>255</v>
      </c>
      <c r="U390" s="22"/>
      <c r="V390" s="22"/>
      <c r="W390" s="22"/>
      <c r="X390" s="22"/>
      <c r="Y390" s="22"/>
      <c r="Z390" s="2"/>
      <c r="AA390" s="2" t="s">
        <v>1213</v>
      </c>
      <c r="AB390" s="2"/>
      <c r="AC390" s="2"/>
      <c r="AD390" s="2"/>
      <c r="AE390" s="2"/>
      <c r="AF390" s="2"/>
      <c r="AG390" s="2"/>
      <c r="AH390" s="2"/>
      <c r="AI390" s="2"/>
      <c r="AJ390" s="2" t="s">
        <v>256</v>
      </c>
      <c r="AK390" s="2"/>
      <c r="AL390" s="2" t="s">
        <v>258</v>
      </c>
      <c r="AM390" s="2"/>
      <c r="AN390" s="2" t="s">
        <v>258</v>
      </c>
      <c r="AO390" s="2"/>
      <c r="AP390" s="2" t="s">
        <v>258</v>
      </c>
      <c r="AQ390" s="2"/>
      <c r="AR390" s="2" t="s">
        <v>258</v>
      </c>
      <c r="AS390" s="2"/>
      <c r="AT390" s="2" t="s">
        <v>255</v>
      </c>
      <c r="AU390" s="2"/>
      <c r="AV390" s="2" t="s">
        <v>256</v>
      </c>
      <c r="AW390" s="2"/>
      <c r="AX390" s="2" t="s">
        <v>255</v>
      </c>
      <c r="AY390" s="2"/>
      <c r="AZ390" s="2" t="s">
        <v>258</v>
      </c>
      <c r="BA390" s="2"/>
      <c r="BB390" s="2" t="s">
        <v>258</v>
      </c>
      <c r="BC390" s="2"/>
      <c r="BD390" s="2" t="s">
        <v>255</v>
      </c>
      <c r="BE390" s="2"/>
      <c r="BF390" s="2" t="s">
        <v>258</v>
      </c>
      <c r="BG390" s="2"/>
      <c r="BH390" s="2" t="s">
        <v>258</v>
      </c>
      <c r="BI390" s="2"/>
      <c r="BJ390" s="2" t="s">
        <v>258</v>
      </c>
      <c r="BK390" s="2"/>
      <c r="BL390" s="2" t="s">
        <v>256</v>
      </c>
      <c r="BM390" s="2"/>
      <c r="BN390" s="2"/>
      <c r="BO390" s="2"/>
      <c r="BP390" s="2"/>
      <c r="BQ390" s="2"/>
      <c r="BR390" s="2"/>
      <c r="BS390" s="2"/>
      <c r="BT390" s="2"/>
      <c r="BU390" s="2"/>
      <c r="BV390" s="2"/>
      <c r="BW390" s="2"/>
      <c r="BX390" s="2" t="s">
        <v>258</v>
      </c>
      <c r="BY390" s="2"/>
      <c r="BZ390" s="2" t="s">
        <v>258</v>
      </c>
      <c r="CA390" s="2"/>
      <c r="CB390" s="2" t="s">
        <v>258</v>
      </c>
      <c r="CC390" s="2"/>
      <c r="CD390" s="2" t="s">
        <v>258</v>
      </c>
      <c r="CE390" s="2"/>
      <c r="CF390" s="2" t="s">
        <v>258</v>
      </c>
      <c r="CG390" s="2"/>
      <c r="CH390" s="2" t="s">
        <v>255</v>
      </c>
      <c r="CI390" s="2"/>
      <c r="CJ390" s="2" t="s">
        <v>255</v>
      </c>
      <c r="CK390" s="2"/>
      <c r="CL390" s="2" t="s">
        <v>256</v>
      </c>
      <c r="CM390" s="2"/>
      <c r="CN390" s="2" t="s">
        <v>255</v>
      </c>
      <c r="CO390" s="2"/>
      <c r="CP390" s="2" t="s">
        <v>258</v>
      </c>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row>
    <row r="391" spans="1:120" ht="345">
      <c r="A391" s="3" t="s">
        <v>237</v>
      </c>
      <c r="B391" s="3" t="s">
        <v>1214</v>
      </c>
      <c r="C391" s="3" t="s">
        <v>1215</v>
      </c>
      <c r="D391" s="4" t="s">
        <v>1216</v>
      </c>
      <c r="E391" s="4" t="s">
        <v>1217</v>
      </c>
      <c r="F391" s="4" t="s">
        <v>242</v>
      </c>
      <c r="G391" s="4" t="s">
        <v>243</v>
      </c>
      <c r="H391" s="2" t="s">
        <v>1218</v>
      </c>
      <c r="I391" s="2"/>
      <c r="J391" s="22" t="s">
        <v>256</v>
      </c>
      <c r="K391" s="22"/>
      <c r="L391" s="22" t="s">
        <v>257</v>
      </c>
      <c r="M391" s="22"/>
      <c r="N391" s="22"/>
      <c r="O391" s="22"/>
      <c r="P391" s="22" t="s">
        <v>255</v>
      </c>
      <c r="Q391" s="22"/>
      <c r="R391" s="22"/>
      <c r="S391" s="22"/>
      <c r="T391" s="22" t="s">
        <v>258</v>
      </c>
      <c r="U391" s="22"/>
      <c r="V391" s="22"/>
      <c r="W391" s="22"/>
      <c r="X391" s="22" t="s">
        <v>254</v>
      </c>
      <c r="Y391" s="22"/>
      <c r="Z391" s="2" t="s">
        <v>256</v>
      </c>
      <c r="AA391" s="2"/>
      <c r="AB391" s="2" t="s">
        <v>255</v>
      </c>
      <c r="AC391" s="2"/>
      <c r="AD391" s="2" t="s">
        <v>254</v>
      </c>
      <c r="AE391" s="2"/>
      <c r="AF391" s="2" t="s">
        <v>256</v>
      </c>
      <c r="AG391" s="2"/>
      <c r="AH391" s="2" t="s">
        <v>257</v>
      </c>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t="s">
        <v>254</v>
      </c>
      <c r="CI391" s="2"/>
      <c r="CJ391" s="2" t="s">
        <v>254</v>
      </c>
      <c r="CK391" s="2"/>
      <c r="CL391" s="2" t="s">
        <v>255</v>
      </c>
      <c r="CM391" s="2"/>
      <c r="CN391" s="2" t="s">
        <v>256</v>
      </c>
      <c r="CO391" s="2"/>
      <c r="CP391" s="2" t="s">
        <v>255</v>
      </c>
      <c r="CQ391" s="2"/>
      <c r="CR391" s="2"/>
      <c r="CS391" s="2"/>
      <c r="CT391" s="2"/>
      <c r="CU391" s="2"/>
      <c r="CV391" s="2"/>
      <c r="CW391" s="2"/>
      <c r="CX391" s="2"/>
      <c r="CY391" s="2"/>
      <c r="CZ391" s="2"/>
      <c r="DA391" s="2"/>
      <c r="DB391" s="2"/>
      <c r="DC391" s="2"/>
      <c r="DD391" s="2"/>
      <c r="DE391" s="2"/>
      <c r="DF391" s="2"/>
      <c r="DG391" s="2"/>
      <c r="DH391" s="2"/>
      <c r="DI391" s="2"/>
      <c r="DJ391" s="2"/>
      <c r="DK391" s="2"/>
      <c r="DL391" s="2" t="s">
        <v>365</v>
      </c>
      <c r="DM391" s="2" t="s">
        <v>246</v>
      </c>
      <c r="DN391" s="2" t="s">
        <v>247</v>
      </c>
      <c r="DO391" s="2" t="s">
        <v>291</v>
      </c>
      <c r="DP391" s="2" t="s">
        <v>271</v>
      </c>
    </row>
    <row r="392" spans="1:120" ht="30">
      <c r="A392" s="5" t="s">
        <v>237</v>
      </c>
      <c r="B392" s="5" t="s">
        <v>1219</v>
      </c>
      <c r="C392" s="5" t="s">
        <v>1220</v>
      </c>
      <c r="D392" s="6" t="s">
        <v>265</v>
      </c>
      <c r="E392" s="6" t="s">
        <v>1221</v>
      </c>
      <c r="F392" s="6" t="s">
        <v>242</v>
      </c>
      <c r="G392" s="6" t="s">
        <v>243</v>
      </c>
      <c r="H392" s="2"/>
      <c r="I392" s="2"/>
      <c r="J392" s="22" t="s">
        <v>255</v>
      </c>
      <c r="K392" s="22"/>
      <c r="L392" s="22" t="s">
        <v>256</v>
      </c>
      <c r="M392" s="22"/>
      <c r="N392" s="22" t="s">
        <v>258</v>
      </c>
      <c r="O392" s="22"/>
      <c r="P392" s="22" t="s">
        <v>257</v>
      </c>
      <c r="Q392" s="22"/>
      <c r="R392" s="22"/>
      <c r="S392" s="22"/>
      <c r="T392" s="22"/>
      <c r="U392" s="22"/>
      <c r="V392" s="22"/>
      <c r="W392" s="22"/>
      <c r="X392" s="22" t="s">
        <v>254</v>
      </c>
      <c r="Y392" s="22"/>
      <c r="Z392" s="2" t="s">
        <v>256</v>
      </c>
      <c r="AA392" s="2"/>
      <c r="AB392" s="2" t="s">
        <v>256</v>
      </c>
      <c r="AC392" s="2"/>
      <c r="AD392" s="2" t="s">
        <v>258</v>
      </c>
      <c r="AE392" s="2"/>
      <c r="AF392" s="2" t="s">
        <v>256</v>
      </c>
      <c r="AG392" s="2"/>
      <c r="AH392" s="2" t="s">
        <v>255</v>
      </c>
      <c r="AI392" s="2"/>
      <c r="AJ392" s="2" t="s">
        <v>256</v>
      </c>
      <c r="AK392" s="2"/>
      <c r="AL392" s="2" t="s">
        <v>257</v>
      </c>
      <c r="AM392" s="2"/>
      <c r="AN392" s="2" t="s">
        <v>257</v>
      </c>
      <c r="AO392" s="2"/>
      <c r="AP392" s="2" t="s">
        <v>256</v>
      </c>
      <c r="AQ392" s="2"/>
      <c r="AR392" s="2" t="s">
        <v>257</v>
      </c>
      <c r="AS392" s="2"/>
      <c r="AT392" s="2" t="s">
        <v>256</v>
      </c>
      <c r="AU392" s="2"/>
      <c r="AV392" s="2" t="s">
        <v>256</v>
      </c>
      <c r="AW392" s="2"/>
      <c r="AX392" s="2" t="s">
        <v>256</v>
      </c>
      <c r="AY392" s="2"/>
      <c r="AZ392" s="2" t="s">
        <v>255</v>
      </c>
      <c r="BA392" s="2"/>
      <c r="BB392" s="2" t="s">
        <v>257</v>
      </c>
      <c r="BC392" s="2"/>
      <c r="BD392" s="2" t="s">
        <v>258</v>
      </c>
      <c r="BE392" s="2"/>
      <c r="BF392" s="2" t="s">
        <v>258</v>
      </c>
      <c r="BG392" s="2"/>
      <c r="BH392" s="2" t="s">
        <v>256</v>
      </c>
      <c r="BI392" s="2"/>
      <c r="BJ392" s="2" t="s">
        <v>257</v>
      </c>
      <c r="BK392" s="2"/>
      <c r="BL392" s="2" t="s">
        <v>254</v>
      </c>
      <c r="BM392" s="2"/>
      <c r="BN392" s="2" t="s">
        <v>256</v>
      </c>
      <c r="BO392" s="2"/>
      <c r="BP392" s="2" t="s">
        <v>257</v>
      </c>
      <c r="BQ392" s="2"/>
      <c r="BR392" s="2" t="s">
        <v>257</v>
      </c>
      <c r="BS392" s="2"/>
      <c r="BT392" s="2" t="s">
        <v>255</v>
      </c>
      <c r="BU392" s="2"/>
      <c r="BV392" s="2" t="s">
        <v>255</v>
      </c>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t="s">
        <v>258</v>
      </c>
      <c r="DC392" s="2"/>
      <c r="DD392" s="2" t="s">
        <v>257</v>
      </c>
      <c r="DE392" s="2"/>
      <c r="DF392" s="2" t="s">
        <v>256</v>
      </c>
      <c r="DG392" s="2"/>
      <c r="DH392" s="2" t="s">
        <v>257</v>
      </c>
      <c r="DI392" s="2"/>
      <c r="DJ392" s="2" t="s">
        <v>255</v>
      </c>
      <c r="DK392" s="2"/>
      <c r="DL392" s="2" t="s">
        <v>259</v>
      </c>
      <c r="DM392" s="2" t="s">
        <v>268</v>
      </c>
      <c r="DN392" s="2" t="s">
        <v>247</v>
      </c>
      <c r="DO392" s="2" t="s">
        <v>248</v>
      </c>
      <c r="DP392" s="2" t="s">
        <v>616</v>
      </c>
    </row>
    <row r="393" spans="1:120" ht="30">
      <c r="A393" s="3" t="s">
        <v>237</v>
      </c>
      <c r="B393" s="3" t="s">
        <v>1222</v>
      </c>
      <c r="C393" s="3" t="s">
        <v>1223</v>
      </c>
      <c r="D393" s="4" t="s">
        <v>352</v>
      </c>
      <c r="E393" s="4" t="s">
        <v>1224</v>
      </c>
      <c r="F393" s="4" t="s">
        <v>242</v>
      </c>
      <c r="G393" s="4" t="s">
        <v>243</v>
      </c>
      <c r="H393" s="2"/>
      <c r="I393" s="2"/>
      <c r="J393" s="22" t="s">
        <v>255</v>
      </c>
      <c r="K393" s="22"/>
      <c r="L393" s="22" t="s">
        <v>256</v>
      </c>
      <c r="M393" s="22"/>
      <c r="N393" s="22" t="s">
        <v>258</v>
      </c>
      <c r="O393" s="22"/>
      <c r="P393" s="22" t="s">
        <v>254</v>
      </c>
      <c r="Q393" s="22"/>
      <c r="R393" s="22" t="s">
        <v>257</v>
      </c>
      <c r="S393" s="22"/>
      <c r="T393" s="22"/>
      <c r="U393" s="22"/>
      <c r="V393" s="22"/>
      <c r="W393" s="22"/>
      <c r="X393" s="22"/>
      <c r="Y393" s="22"/>
      <c r="Z393" s="2" t="s">
        <v>256</v>
      </c>
      <c r="AA393" s="2"/>
      <c r="AB393" s="2" t="s">
        <v>256</v>
      </c>
      <c r="AC393" s="2"/>
      <c r="AD393" s="2" t="s">
        <v>255</v>
      </c>
      <c r="AE393" s="2"/>
      <c r="AF393" s="2" t="s">
        <v>257</v>
      </c>
      <c r="AG393" s="2"/>
      <c r="AH393" s="2" t="s">
        <v>255</v>
      </c>
      <c r="AI393" s="2"/>
      <c r="AJ393" s="2" t="s">
        <v>254</v>
      </c>
      <c r="AK393" s="2"/>
      <c r="AL393" s="2" t="s">
        <v>256</v>
      </c>
      <c r="AM393" s="2"/>
      <c r="AN393" s="2" t="s">
        <v>257</v>
      </c>
      <c r="AO393" s="2"/>
      <c r="AP393" s="2" t="s">
        <v>255</v>
      </c>
      <c r="AQ393" s="2"/>
      <c r="AR393" s="2" t="s">
        <v>256</v>
      </c>
      <c r="AS393" s="2"/>
      <c r="AT393" s="2" t="s">
        <v>254</v>
      </c>
      <c r="AU393" s="2"/>
      <c r="AV393" s="2" t="s">
        <v>254</v>
      </c>
      <c r="AW393" s="2"/>
      <c r="AX393" s="2" t="s">
        <v>257</v>
      </c>
      <c r="AY393" s="2"/>
      <c r="AZ393" s="2" t="s">
        <v>254</v>
      </c>
      <c r="BA393" s="2"/>
      <c r="BB393" s="2" t="s">
        <v>256</v>
      </c>
      <c r="BC393" s="2"/>
      <c r="BD393" s="2" t="s">
        <v>255</v>
      </c>
      <c r="BE393" s="2"/>
      <c r="BF393" s="2" t="s">
        <v>257</v>
      </c>
      <c r="BG393" s="2"/>
      <c r="BH393" s="2" t="s">
        <v>255</v>
      </c>
      <c r="BI393" s="2"/>
      <c r="BJ393" s="2" t="s">
        <v>255</v>
      </c>
      <c r="BK393" s="2"/>
      <c r="BL393" s="2" t="s">
        <v>254</v>
      </c>
      <c r="BM393" s="2"/>
      <c r="BN393" s="2" t="s">
        <v>255</v>
      </c>
      <c r="BO393" s="2"/>
      <c r="BP393" s="2" t="s">
        <v>256</v>
      </c>
      <c r="BQ393" s="2"/>
      <c r="BR393" s="2" t="s">
        <v>255</v>
      </c>
      <c r="BS393" s="2"/>
      <c r="BT393" s="2" t="s">
        <v>256</v>
      </c>
      <c r="BU393" s="2"/>
      <c r="BV393" s="2" t="s">
        <v>255</v>
      </c>
      <c r="BW393" s="2"/>
      <c r="BX393" s="2" t="s">
        <v>254</v>
      </c>
      <c r="BY393" s="2"/>
      <c r="BZ393" s="2" t="s">
        <v>256</v>
      </c>
      <c r="CA393" s="2"/>
      <c r="CB393" s="2" t="s">
        <v>256</v>
      </c>
      <c r="CC393" s="2"/>
      <c r="CD393" s="2" t="s">
        <v>257</v>
      </c>
      <c r="CE393" s="2"/>
      <c r="CF393" s="2" t="s">
        <v>254</v>
      </c>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t="s">
        <v>259</v>
      </c>
      <c r="DM393" s="2" t="s">
        <v>268</v>
      </c>
      <c r="DN393" s="2" t="s">
        <v>247</v>
      </c>
      <c r="DO393" s="2" t="s">
        <v>410</v>
      </c>
      <c r="DP393" s="2" t="s">
        <v>282</v>
      </c>
    </row>
    <row r="394" spans="1:120" ht="30">
      <c r="A394" s="5" t="s">
        <v>237</v>
      </c>
      <c r="B394" s="5" t="s">
        <v>1225</v>
      </c>
      <c r="C394" s="5" t="s">
        <v>1226</v>
      </c>
      <c r="D394" s="6" t="s">
        <v>431</v>
      </c>
      <c r="E394" s="6" t="s">
        <v>1227</v>
      </c>
      <c r="F394" s="6" t="s">
        <v>242</v>
      </c>
      <c r="G394" s="6" t="s">
        <v>243</v>
      </c>
      <c r="H394" s="2"/>
      <c r="I394" s="2"/>
      <c r="J394" s="22" t="s">
        <v>256</v>
      </c>
      <c r="K394" s="22"/>
      <c r="L394" s="22" t="s">
        <v>257</v>
      </c>
      <c r="M394" s="22"/>
      <c r="N394" s="22" t="s">
        <v>258</v>
      </c>
      <c r="O394" s="22"/>
      <c r="P394" s="22"/>
      <c r="Q394" s="22"/>
      <c r="R394" s="22" t="s">
        <v>254</v>
      </c>
      <c r="S394" s="22"/>
      <c r="T394" s="22" t="s">
        <v>255</v>
      </c>
      <c r="U394" s="22"/>
      <c r="V394" s="22"/>
      <c r="W394" s="22"/>
      <c r="X394" s="22"/>
      <c r="Y394" s="22"/>
      <c r="Z394" s="2"/>
      <c r="AA394" s="2"/>
      <c r="AB394" s="2"/>
      <c r="AC394" s="2"/>
      <c r="AD394" s="2" t="s">
        <v>254</v>
      </c>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row>
    <row r="395" spans="1:120" ht="45">
      <c r="A395" s="3" t="s">
        <v>237</v>
      </c>
      <c r="B395" s="3" t="s">
        <v>1228</v>
      </c>
      <c r="C395" s="3" t="s">
        <v>1229</v>
      </c>
      <c r="D395" s="4" t="s">
        <v>431</v>
      </c>
      <c r="E395" s="4" t="s">
        <v>1230</v>
      </c>
      <c r="F395" s="4" t="s">
        <v>242</v>
      </c>
      <c r="G395" s="4" t="s">
        <v>243</v>
      </c>
      <c r="H395" s="2"/>
      <c r="I395" s="2"/>
      <c r="J395" s="22" t="s">
        <v>258</v>
      </c>
      <c r="K395" s="22"/>
      <c r="L395" s="22" t="s">
        <v>257</v>
      </c>
      <c r="M395" s="22"/>
      <c r="N395" s="22" t="s">
        <v>256</v>
      </c>
      <c r="O395" s="22"/>
      <c r="P395" s="22"/>
      <c r="Q395" s="22"/>
      <c r="R395" s="22" t="s">
        <v>254</v>
      </c>
      <c r="S395" s="22"/>
      <c r="T395" s="22"/>
      <c r="U395" s="22"/>
      <c r="V395" s="22"/>
      <c r="W395" s="22"/>
      <c r="X395" s="22" t="s">
        <v>255</v>
      </c>
      <c r="Y395" s="22"/>
      <c r="Z395" s="2" t="s">
        <v>256</v>
      </c>
      <c r="AA395" s="2"/>
      <c r="AB395" s="2" t="s">
        <v>254</v>
      </c>
      <c r="AC395" s="2"/>
      <c r="AD395" s="2" t="s">
        <v>257</v>
      </c>
      <c r="AE395" s="2"/>
      <c r="AF395" s="2" t="s">
        <v>255</v>
      </c>
      <c r="AG395" s="2"/>
      <c r="AH395" s="2" t="s">
        <v>254</v>
      </c>
      <c r="AI395" s="2"/>
      <c r="AJ395" s="2" t="s">
        <v>254</v>
      </c>
      <c r="AK395" s="2"/>
      <c r="AL395" s="2" t="s">
        <v>255</v>
      </c>
      <c r="AM395" s="2"/>
      <c r="AN395" s="2" t="s">
        <v>256</v>
      </c>
      <c r="AO395" s="2"/>
      <c r="AP395" s="2" t="s">
        <v>256</v>
      </c>
      <c r="AQ395" s="2"/>
      <c r="AR395" s="2" t="s">
        <v>254</v>
      </c>
      <c r="AS395" s="2"/>
      <c r="AT395" s="2" t="s">
        <v>256</v>
      </c>
      <c r="AU395" s="2"/>
      <c r="AV395" s="2" t="s">
        <v>254</v>
      </c>
      <c r="AW395" s="2"/>
      <c r="AX395" s="2" t="s">
        <v>254</v>
      </c>
      <c r="AY395" s="2"/>
      <c r="AZ395" s="2" t="s">
        <v>256</v>
      </c>
      <c r="BA395" s="2"/>
      <c r="BB395" s="2" t="s">
        <v>255</v>
      </c>
      <c r="BC395" s="2"/>
      <c r="BD395" s="2" t="s">
        <v>254</v>
      </c>
      <c r="BE395" s="2"/>
      <c r="BF395" s="2" t="s">
        <v>254</v>
      </c>
      <c r="BG395" s="2"/>
      <c r="BH395" s="2" t="s">
        <v>254</v>
      </c>
      <c r="BI395" s="2"/>
      <c r="BJ395" s="2" t="s">
        <v>254</v>
      </c>
      <c r="BK395" s="2"/>
      <c r="BL395" s="2" t="s">
        <v>254</v>
      </c>
      <c r="BM395" s="2"/>
      <c r="BN395" s="2"/>
      <c r="BO395" s="2"/>
      <c r="BP395" s="2"/>
      <c r="BQ395" s="2"/>
      <c r="BR395" s="2"/>
      <c r="BS395" s="2"/>
      <c r="BT395" s="2"/>
      <c r="BU395" s="2"/>
      <c r="BV395" s="2"/>
      <c r="BW395" s="2"/>
      <c r="BX395" s="2" t="s">
        <v>256</v>
      </c>
      <c r="BY395" s="2"/>
      <c r="BZ395" s="2" t="s">
        <v>256</v>
      </c>
      <c r="CA395" s="2"/>
      <c r="CB395" s="2" t="s">
        <v>258</v>
      </c>
      <c r="CC395" s="2"/>
      <c r="CD395" s="2" t="s">
        <v>258</v>
      </c>
      <c r="CE395" s="2"/>
      <c r="CF395" s="2" t="s">
        <v>258</v>
      </c>
      <c r="CG395" s="2"/>
      <c r="CH395" s="2"/>
      <c r="CI395" s="2"/>
      <c r="CJ395" s="2"/>
      <c r="CK395" s="2"/>
      <c r="CL395" s="2"/>
      <c r="CM395" s="2"/>
      <c r="CN395" s="2"/>
      <c r="CO395" s="2"/>
      <c r="CP395" s="2"/>
      <c r="CQ395" s="2"/>
      <c r="CR395" s="2"/>
      <c r="CS395" s="2"/>
      <c r="CT395" s="2"/>
      <c r="CU395" s="2"/>
      <c r="CV395" s="2"/>
      <c r="CW395" s="2"/>
      <c r="CX395" s="2"/>
      <c r="CY395" s="2"/>
      <c r="CZ395" s="2"/>
      <c r="DA395" s="2"/>
      <c r="DB395" s="2" t="s">
        <v>258</v>
      </c>
      <c r="DC395" s="2"/>
      <c r="DD395" s="2" t="s">
        <v>258</v>
      </c>
      <c r="DE395" s="2"/>
      <c r="DF395" s="2" t="s">
        <v>255</v>
      </c>
      <c r="DG395" s="2"/>
      <c r="DH395" s="2" t="s">
        <v>256</v>
      </c>
      <c r="DI395" s="2"/>
      <c r="DJ395" s="2" t="s">
        <v>258</v>
      </c>
      <c r="DK395" s="2"/>
      <c r="DL395" s="2" t="s">
        <v>267</v>
      </c>
      <c r="DM395" s="2" t="s">
        <v>246</v>
      </c>
      <c r="DN395" s="2" t="s">
        <v>269</v>
      </c>
      <c r="DO395" s="2" t="s">
        <v>261</v>
      </c>
      <c r="DP395" s="2"/>
    </row>
    <row r="396" spans="1:120" ht="30">
      <c r="A396" s="5" t="s">
        <v>237</v>
      </c>
      <c r="B396" s="5" t="s">
        <v>1231</v>
      </c>
      <c r="C396" s="5" t="s">
        <v>1232</v>
      </c>
      <c r="D396" s="6" t="s">
        <v>352</v>
      </c>
      <c r="E396" s="6" t="s">
        <v>1233</v>
      </c>
      <c r="F396" s="6" t="s">
        <v>242</v>
      </c>
      <c r="G396" s="6" t="s">
        <v>243</v>
      </c>
      <c r="H396" s="2"/>
      <c r="I396" s="2"/>
      <c r="J396" s="22" t="s">
        <v>254</v>
      </c>
      <c r="K396" s="22"/>
      <c r="L396" s="22" t="s">
        <v>257</v>
      </c>
      <c r="M396" s="22"/>
      <c r="N396" s="22" t="s">
        <v>256</v>
      </c>
      <c r="O396" s="22"/>
      <c r="P396" s="22"/>
      <c r="Q396" s="22"/>
      <c r="R396" s="22" t="s">
        <v>255</v>
      </c>
      <c r="S396" s="22"/>
      <c r="T396" s="22"/>
      <c r="U396" s="22"/>
      <c r="V396" s="22"/>
      <c r="W396" s="22"/>
      <c r="X396" s="22" t="s">
        <v>258</v>
      </c>
      <c r="Y396" s="22"/>
      <c r="Z396" s="2" t="s">
        <v>254</v>
      </c>
      <c r="AA396" s="2"/>
      <c r="AB396" s="2"/>
      <c r="AC396" s="2"/>
      <c r="AD396" s="2"/>
      <c r="AE396" s="2"/>
      <c r="AF396" s="2"/>
      <c r="AG396" s="2"/>
      <c r="AH396" s="2"/>
      <c r="AI396" s="2"/>
      <c r="AJ396" s="2" t="s">
        <v>254</v>
      </c>
      <c r="AK396" s="2"/>
      <c r="AL396" s="2" t="s">
        <v>255</v>
      </c>
      <c r="AM396" s="2"/>
      <c r="AN396" s="2" t="s">
        <v>254</v>
      </c>
      <c r="AO396" s="2"/>
      <c r="AP396" s="2" t="s">
        <v>255</v>
      </c>
      <c r="AQ396" s="2"/>
      <c r="AR396" s="2" t="s">
        <v>254</v>
      </c>
      <c r="AS396" s="2"/>
      <c r="AT396" s="2" t="s">
        <v>254</v>
      </c>
      <c r="AU396" s="2"/>
      <c r="AV396" s="2" t="s">
        <v>254</v>
      </c>
      <c r="AW396" s="2"/>
      <c r="AX396" s="2" t="s">
        <v>254</v>
      </c>
      <c r="AY396" s="2"/>
      <c r="AZ396" s="2" t="s">
        <v>254</v>
      </c>
      <c r="BA396" s="2"/>
      <c r="BB396" s="2" t="s">
        <v>254</v>
      </c>
      <c r="BC396" s="2"/>
      <c r="BD396" s="2" t="s">
        <v>254</v>
      </c>
      <c r="BE396" s="2"/>
      <c r="BF396" s="2" t="s">
        <v>254</v>
      </c>
      <c r="BG396" s="2"/>
      <c r="BH396" s="2" t="s">
        <v>255</v>
      </c>
      <c r="BI396" s="2"/>
      <c r="BJ396" s="2" t="s">
        <v>254</v>
      </c>
      <c r="BK396" s="2"/>
      <c r="BL396" s="2" t="s">
        <v>254</v>
      </c>
      <c r="BM396" s="2"/>
      <c r="BN396" s="2"/>
      <c r="BO396" s="2"/>
      <c r="BP396" s="2"/>
      <c r="BQ396" s="2"/>
      <c r="BR396" s="2"/>
      <c r="BS396" s="2"/>
      <c r="BT396" s="2"/>
      <c r="BU396" s="2"/>
      <c r="BV396" s="2"/>
      <c r="BW396" s="2"/>
      <c r="BX396" s="2" t="s">
        <v>254</v>
      </c>
      <c r="BY396" s="2"/>
      <c r="BZ396" s="2" t="s">
        <v>254</v>
      </c>
      <c r="CA396" s="2"/>
      <c r="CB396" s="2" t="s">
        <v>254</v>
      </c>
      <c r="CC396" s="2"/>
      <c r="CD396" s="2" t="s">
        <v>254</v>
      </c>
      <c r="CE396" s="2"/>
      <c r="CF396" s="2" t="s">
        <v>254</v>
      </c>
      <c r="CG396" s="2"/>
      <c r="CH396" s="2"/>
      <c r="CI396" s="2"/>
      <c r="CJ396" s="2"/>
      <c r="CK396" s="2"/>
      <c r="CL396" s="2"/>
      <c r="CM396" s="2"/>
      <c r="CN396" s="2"/>
      <c r="CO396" s="2"/>
      <c r="CP396" s="2"/>
      <c r="CQ396" s="2"/>
      <c r="CR396" s="2"/>
      <c r="CS396" s="2"/>
      <c r="CT396" s="2"/>
      <c r="CU396" s="2"/>
      <c r="CV396" s="2"/>
      <c r="CW396" s="2"/>
      <c r="CX396" s="2"/>
      <c r="CY396" s="2"/>
      <c r="CZ396" s="2"/>
      <c r="DA396" s="2"/>
      <c r="DB396" s="2" t="s">
        <v>254</v>
      </c>
      <c r="DC396" s="2"/>
      <c r="DD396" s="2" t="s">
        <v>254</v>
      </c>
      <c r="DE396" s="2"/>
      <c r="DF396" s="2" t="s">
        <v>254</v>
      </c>
      <c r="DG396" s="2"/>
      <c r="DH396" s="2" t="s">
        <v>254</v>
      </c>
      <c r="DI396" s="2"/>
      <c r="DJ396" s="2" t="s">
        <v>254</v>
      </c>
      <c r="DK396" s="2"/>
      <c r="DL396" s="2" t="s">
        <v>365</v>
      </c>
      <c r="DM396" s="2" t="s">
        <v>246</v>
      </c>
      <c r="DN396" s="2" t="s">
        <v>679</v>
      </c>
      <c r="DO396" s="2" t="s">
        <v>310</v>
      </c>
      <c r="DP396" s="2" t="s">
        <v>295</v>
      </c>
    </row>
    <row r="397" spans="1:120" ht="30">
      <c r="A397" s="3" t="s">
        <v>237</v>
      </c>
      <c r="B397" s="3" t="s">
        <v>1234</v>
      </c>
      <c r="C397" s="3" t="s">
        <v>1235</v>
      </c>
      <c r="D397" s="4" t="s">
        <v>265</v>
      </c>
      <c r="E397" s="4" t="s">
        <v>1236</v>
      </c>
      <c r="F397" s="4" t="s">
        <v>242</v>
      </c>
      <c r="G397" s="4" t="s">
        <v>243</v>
      </c>
      <c r="H397" s="2"/>
      <c r="I397" s="2"/>
      <c r="J397" s="22"/>
      <c r="K397" s="22"/>
      <c r="L397" s="22"/>
      <c r="M397" s="22"/>
      <c r="N397" s="22"/>
      <c r="O397" s="22"/>
      <c r="P397" s="22"/>
      <c r="Q397" s="22"/>
      <c r="R397" s="22"/>
      <c r="S397" s="22"/>
      <c r="T397" s="22"/>
      <c r="U397" s="22"/>
      <c r="V397" s="22"/>
      <c r="W397" s="22"/>
      <c r="X397" s="22"/>
      <c r="Y397" s="22"/>
      <c r="Z397" s="2" t="s">
        <v>258</v>
      </c>
      <c r="AA397" s="2"/>
      <c r="AB397" s="2" t="s">
        <v>254</v>
      </c>
      <c r="AC397" s="2"/>
      <c r="AD397" s="2" t="s">
        <v>257</v>
      </c>
      <c r="AE397" s="2"/>
      <c r="AF397" s="2" t="s">
        <v>257</v>
      </c>
      <c r="AG397" s="2"/>
      <c r="AH397" s="2" t="s">
        <v>257</v>
      </c>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row>
    <row r="398" spans="1:120" ht="90">
      <c r="A398" s="5" t="s">
        <v>237</v>
      </c>
      <c r="B398" s="5" t="s">
        <v>1237</v>
      </c>
      <c r="C398" s="5" t="s">
        <v>1238</v>
      </c>
      <c r="D398" s="6" t="s">
        <v>265</v>
      </c>
      <c r="E398" s="6" t="s">
        <v>1239</v>
      </c>
      <c r="F398" s="6" t="s">
        <v>242</v>
      </c>
      <c r="G398" s="6" t="s">
        <v>243</v>
      </c>
      <c r="H398" s="2" t="s">
        <v>1240</v>
      </c>
      <c r="I398" s="2"/>
      <c r="J398" s="22"/>
      <c r="K398" s="22"/>
      <c r="L398" s="22"/>
      <c r="M398" s="22"/>
      <c r="N398" s="22"/>
      <c r="O398" s="22"/>
      <c r="P398" s="22"/>
      <c r="Q398" s="22" t="s">
        <v>1241</v>
      </c>
      <c r="R398" s="22"/>
      <c r="S398" s="22"/>
      <c r="T398" s="22"/>
      <c r="U398" s="22"/>
      <c r="V398" s="22"/>
      <c r="W398" s="22"/>
      <c r="X398" s="22"/>
      <c r="Y398" s="22"/>
      <c r="Z398" s="2" t="s">
        <v>258</v>
      </c>
      <c r="AA398" s="2"/>
      <c r="AB398" s="2" t="s">
        <v>255</v>
      </c>
      <c r="AC398" s="2"/>
      <c r="AD398" s="2" t="s">
        <v>257</v>
      </c>
      <c r="AE398" s="2"/>
      <c r="AF398" s="2" t="s">
        <v>256</v>
      </c>
      <c r="AG398" s="2"/>
      <c r="AH398" s="2" t="s">
        <v>254</v>
      </c>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t="s">
        <v>259</v>
      </c>
      <c r="DM398" s="2" t="s">
        <v>268</v>
      </c>
      <c r="DN398" s="2" t="s">
        <v>354</v>
      </c>
      <c r="DO398" s="2" t="s">
        <v>313</v>
      </c>
      <c r="DP398" s="2" t="s">
        <v>616</v>
      </c>
    </row>
    <row r="399" spans="1:120" ht="225">
      <c r="A399" s="3" t="s">
        <v>237</v>
      </c>
      <c r="B399" s="3" t="s">
        <v>1242</v>
      </c>
      <c r="C399" s="3" t="s">
        <v>1243</v>
      </c>
      <c r="D399" s="4" t="s">
        <v>546</v>
      </c>
      <c r="E399" s="4" t="s">
        <v>1244</v>
      </c>
      <c r="F399" s="4" t="s">
        <v>258</v>
      </c>
      <c r="G399" s="4" t="s">
        <v>243</v>
      </c>
      <c r="H399" s="2" t="s">
        <v>1245</v>
      </c>
      <c r="I399" s="2"/>
      <c r="J399" s="22"/>
      <c r="K399" s="22"/>
      <c r="L399" s="22"/>
      <c r="M399" s="22"/>
      <c r="N399" s="22" t="s">
        <v>257</v>
      </c>
      <c r="O399" s="22"/>
      <c r="P399" s="22" t="s">
        <v>254</v>
      </c>
      <c r="Q399" s="22"/>
      <c r="R399" s="22" t="s">
        <v>256</v>
      </c>
      <c r="S399" s="22"/>
      <c r="T399" s="22" t="s">
        <v>255</v>
      </c>
      <c r="U399" s="22"/>
      <c r="V399" s="22"/>
      <c r="W399" s="22"/>
      <c r="X399" s="22" t="s">
        <v>258</v>
      </c>
      <c r="Y399" s="22"/>
      <c r="Z399" s="2" t="s">
        <v>257</v>
      </c>
      <c r="AA399" s="2"/>
      <c r="AB399" s="2" t="s">
        <v>256</v>
      </c>
      <c r="AC399" s="2"/>
      <c r="AD399" s="2" t="s">
        <v>254</v>
      </c>
      <c r="AE399" s="2"/>
      <c r="AF399" s="2" t="s">
        <v>255</v>
      </c>
      <c r="AG399" s="2"/>
      <c r="AH399" s="2" t="s">
        <v>254</v>
      </c>
      <c r="AI399" s="2"/>
      <c r="AJ399" s="2"/>
      <c r="AK399" s="2"/>
      <c r="AL399" s="2"/>
      <c r="AM399" s="2"/>
      <c r="AN399" s="2"/>
      <c r="AO399" s="2"/>
      <c r="AP399" s="2"/>
      <c r="AQ399" s="2"/>
      <c r="AR399" s="2"/>
      <c r="AS399" s="2"/>
      <c r="AT399" s="2"/>
      <c r="AU399" s="2"/>
      <c r="AV399" s="2"/>
      <c r="AW399" s="2"/>
      <c r="AX399" s="2"/>
      <c r="AY399" s="2"/>
      <c r="AZ399" s="2"/>
      <c r="BA399" s="2"/>
      <c r="BB399" s="2"/>
      <c r="BC399" s="2"/>
      <c r="BD399" s="2" t="s">
        <v>254</v>
      </c>
      <c r="BE399" s="2"/>
      <c r="BF399" s="2" t="s">
        <v>255</v>
      </c>
      <c r="BG399" s="2"/>
      <c r="BH399" s="2" t="s">
        <v>255</v>
      </c>
      <c r="BI399" s="2"/>
      <c r="BJ399" s="2" t="s">
        <v>254</v>
      </c>
      <c r="BK399" s="2"/>
      <c r="BL399" s="2" t="s">
        <v>254</v>
      </c>
      <c r="BM399" s="2"/>
      <c r="BN399" s="2" t="s">
        <v>254</v>
      </c>
      <c r="BO399" s="2"/>
      <c r="BP399" s="2" t="s">
        <v>255</v>
      </c>
      <c r="BQ399" s="2"/>
      <c r="BR399" s="2" t="s">
        <v>255</v>
      </c>
      <c r="BS399" s="2"/>
      <c r="BT399" s="2" t="s">
        <v>256</v>
      </c>
      <c r="BU399" s="2"/>
      <c r="BV399" s="2" t="s">
        <v>256</v>
      </c>
      <c r="BW399" s="2"/>
      <c r="BX399" s="2" t="s">
        <v>256</v>
      </c>
      <c r="BY399" s="2"/>
      <c r="BZ399" s="2" t="s">
        <v>254</v>
      </c>
      <c r="CA399" s="2"/>
      <c r="CB399" s="2" t="s">
        <v>254</v>
      </c>
      <c r="CC399" s="2"/>
      <c r="CD399" s="2" t="s">
        <v>255</v>
      </c>
      <c r="CE399" s="2"/>
      <c r="CF399" s="2" t="s">
        <v>255</v>
      </c>
      <c r="CG399" s="2"/>
      <c r="CH399" s="2" t="s">
        <v>254</v>
      </c>
      <c r="CI399" s="2"/>
      <c r="CJ399" s="2" t="s">
        <v>254</v>
      </c>
      <c r="CK399" s="2"/>
      <c r="CL399" s="2" t="s">
        <v>254</v>
      </c>
      <c r="CM399" s="2"/>
      <c r="CN399" s="2" t="s">
        <v>254</v>
      </c>
      <c r="CO399" s="2"/>
      <c r="CP399" s="2" t="s">
        <v>254</v>
      </c>
      <c r="CQ399" s="2"/>
      <c r="CR399" s="2"/>
      <c r="CS399" s="2"/>
      <c r="CT399" s="2"/>
      <c r="CU399" s="2"/>
      <c r="CV399" s="2"/>
      <c r="CW399" s="2"/>
      <c r="CX399" s="2"/>
      <c r="CY399" s="2"/>
      <c r="CZ399" s="2"/>
      <c r="DA399" s="2"/>
      <c r="DB399" s="2" t="s">
        <v>255</v>
      </c>
      <c r="DC399" s="2"/>
      <c r="DD399" s="2" t="s">
        <v>256</v>
      </c>
      <c r="DE399" s="2"/>
      <c r="DF399" s="2" t="s">
        <v>254</v>
      </c>
      <c r="DG399" s="2"/>
      <c r="DH399" s="2" t="s">
        <v>254</v>
      </c>
      <c r="DI399" s="2"/>
      <c r="DJ399" s="2" t="s">
        <v>258</v>
      </c>
      <c r="DK399" s="2"/>
      <c r="DL399" s="2" t="s">
        <v>259</v>
      </c>
      <c r="DM399" s="2" t="s">
        <v>246</v>
      </c>
      <c r="DN399" s="2" t="s">
        <v>485</v>
      </c>
      <c r="DO399" s="2" t="s">
        <v>275</v>
      </c>
      <c r="DP399" s="2" t="s">
        <v>271</v>
      </c>
    </row>
    <row r="400" spans="1:120" ht="30">
      <c r="A400" s="5" t="s">
        <v>237</v>
      </c>
      <c r="B400" s="5" t="s">
        <v>1246</v>
      </c>
      <c r="C400" s="5" t="s">
        <v>1247</v>
      </c>
      <c r="D400" s="6" t="s">
        <v>352</v>
      </c>
      <c r="E400" s="6" t="s">
        <v>1248</v>
      </c>
      <c r="F400" s="6" t="s">
        <v>242</v>
      </c>
      <c r="G400" s="6" t="s">
        <v>243</v>
      </c>
      <c r="H400" s="2" t="s">
        <v>1249</v>
      </c>
      <c r="I400" s="2"/>
      <c r="J400" s="22" t="s">
        <v>257</v>
      </c>
      <c r="K400" s="22"/>
      <c r="L400" s="22" t="s">
        <v>258</v>
      </c>
      <c r="M400" s="22"/>
      <c r="N400" s="22"/>
      <c r="O400" s="22"/>
      <c r="P400" s="22" t="s">
        <v>255</v>
      </c>
      <c r="Q400" s="22"/>
      <c r="R400" s="22" t="s">
        <v>254</v>
      </c>
      <c r="S400" s="22"/>
      <c r="T400" s="22"/>
      <c r="U400" s="22"/>
      <c r="V400" s="22" t="s">
        <v>256</v>
      </c>
      <c r="W400" s="22"/>
      <c r="X400" s="22"/>
      <c r="Y400" s="22"/>
      <c r="Z400" s="2" t="s">
        <v>255</v>
      </c>
      <c r="AA400" s="2"/>
      <c r="AB400" s="2" t="s">
        <v>254</v>
      </c>
      <c r="AC400" s="2"/>
      <c r="AD400" s="2" t="s">
        <v>256</v>
      </c>
      <c r="AE400" s="2"/>
      <c r="AF400" s="2" t="s">
        <v>255</v>
      </c>
      <c r="AG400" s="2"/>
      <c r="AH400" s="2" t="s">
        <v>254</v>
      </c>
      <c r="AI400" s="2"/>
      <c r="AJ400" s="2" t="s">
        <v>254</v>
      </c>
      <c r="AK400" s="2"/>
      <c r="AL400" s="2" t="s">
        <v>254</v>
      </c>
      <c r="AM400" s="2"/>
      <c r="AN400" s="2" t="s">
        <v>254</v>
      </c>
      <c r="AO400" s="2"/>
      <c r="AP400" s="2" t="s">
        <v>254</v>
      </c>
      <c r="AQ400" s="2"/>
      <c r="AR400" s="2" t="s">
        <v>254</v>
      </c>
      <c r="AS400" s="2"/>
      <c r="AT400" s="2" t="s">
        <v>254</v>
      </c>
      <c r="AU400" s="2"/>
      <c r="AV400" s="2" t="s">
        <v>254</v>
      </c>
      <c r="AW400" s="2"/>
      <c r="AX400" s="2" t="s">
        <v>254</v>
      </c>
      <c r="AY400" s="2"/>
      <c r="AZ400" s="2" t="s">
        <v>254</v>
      </c>
      <c r="BA400" s="2"/>
      <c r="BB400" s="2" t="s">
        <v>254</v>
      </c>
      <c r="BC400" s="2"/>
      <c r="BD400" s="2"/>
      <c r="BE400" s="2"/>
      <c r="BF400" s="2"/>
      <c r="BG400" s="2"/>
      <c r="BH400" s="2"/>
      <c r="BI400" s="2"/>
      <c r="BJ400" s="2"/>
      <c r="BK400" s="2"/>
      <c r="BL400" s="2"/>
      <c r="BM400" s="2"/>
      <c r="BN400" s="2" t="s">
        <v>254</v>
      </c>
      <c r="BO400" s="2"/>
      <c r="BP400" s="2" t="s">
        <v>256</v>
      </c>
      <c r="BQ400" s="2"/>
      <c r="BR400" s="2" t="s">
        <v>256</v>
      </c>
      <c r="BS400" s="2"/>
      <c r="BT400" s="2" t="s">
        <v>254</v>
      </c>
      <c r="BU400" s="2"/>
      <c r="BV400" s="2" t="s">
        <v>254</v>
      </c>
      <c r="BW400" s="2"/>
      <c r="BX400" s="2" t="s">
        <v>254</v>
      </c>
      <c r="BY400" s="2"/>
      <c r="BZ400" s="2" t="s">
        <v>254</v>
      </c>
      <c r="CA400" s="2"/>
      <c r="CB400" s="2" t="s">
        <v>254</v>
      </c>
      <c r="CC400" s="2"/>
      <c r="CD400" s="2" t="s">
        <v>254</v>
      </c>
      <c r="CE400" s="2"/>
      <c r="CF400" s="2" t="s">
        <v>254</v>
      </c>
      <c r="CG400" s="2"/>
      <c r="CH400" s="2"/>
      <c r="CI400" s="2"/>
      <c r="CJ400" s="2"/>
      <c r="CK400" s="2"/>
      <c r="CL400" s="2"/>
      <c r="CM400" s="2"/>
      <c r="CN400" s="2"/>
      <c r="CO400" s="2"/>
      <c r="CP400" s="2"/>
      <c r="CQ400" s="2"/>
      <c r="CR400" s="2" t="s">
        <v>254</v>
      </c>
      <c r="CS400" s="2"/>
      <c r="CT400" s="2" t="s">
        <v>254</v>
      </c>
      <c r="CU400" s="2"/>
      <c r="CV400" s="2" t="s">
        <v>256</v>
      </c>
      <c r="CW400" s="2"/>
      <c r="CX400" s="2" t="s">
        <v>254</v>
      </c>
      <c r="CY400" s="2"/>
      <c r="CZ400" s="2" t="s">
        <v>254</v>
      </c>
      <c r="DA400" s="2"/>
      <c r="DB400" s="2"/>
      <c r="DC400" s="2"/>
      <c r="DD400" s="2"/>
      <c r="DE400" s="2"/>
      <c r="DF400" s="2"/>
      <c r="DG400" s="2"/>
      <c r="DH400" s="2"/>
      <c r="DI400" s="2"/>
      <c r="DJ400" s="2"/>
      <c r="DK400" s="2"/>
      <c r="DL400" s="2" t="s">
        <v>332</v>
      </c>
      <c r="DM400" s="2" t="s">
        <v>246</v>
      </c>
      <c r="DN400" s="2" t="s">
        <v>247</v>
      </c>
      <c r="DO400" s="2" t="s">
        <v>310</v>
      </c>
      <c r="DP400" s="2" t="s">
        <v>282</v>
      </c>
    </row>
    <row r="401" spans="1:120" ht="225">
      <c r="A401" s="3" t="s">
        <v>237</v>
      </c>
      <c r="B401" s="3" t="s">
        <v>1250</v>
      </c>
      <c r="C401" s="3" t="s">
        <v>1251</v>
      </c>
      <c r="D401" s="4" t="s">
        <v>431</v>
      </c>
      <c r="E401" s="4" t="s">
        <v>1252</v>
      </c>
      <c r="F401" s="4" t="s">
        <v>258</v>
      </c>
      <c r="G401" s="4" t="s">
        <v>300</v>
      </c>
      <c r="H401" s="2" t="s">
        <v>1253</v>
      </c>
      <c r="I401" s="2"/>
      <c r="J401" s="22" t="s">
        <v>254</v>
      </c>
      <c r="K401" s="22"/>
      <c r="L401" s="22"/>
      <c r="M401" s="22"/>
      <c r="N401" s="22"/>
      <c r="O401" s="22"/>
      <c r="P401" s="22" t="s">
        <v>256</v>
      </c>
      <c r="Q401" s="22"/>
      <c r="R401" s="22" t="s">
        <v>257</v>
      </c>
      <c r="S401" s="22"/>
      <c r="T401" s="22"/>
      <c r="U401" s="22"/>
      <c r="V401" s="22" t="s">
        <v>255</v>
      </c>
      <c r="W401" s="22"/>
      <c r="X401" s="22" t="s">
        <v>258</v>
      </c>
      <c r="Y401" s="22"/>
      <c r="Z401" s="2" t="s">
        <v>256</v>
      </c>
      <c r="AA401" s="2"/>
      <c r="AB401" s="2" t="s">
        <v>254</v>
      </c>
      <c r="AC401" s="2"/>
      <c r="AD401" s="2" t="s">
        <v>257</v>
      </c>
      <c r="AE401" s="2"/>
      <c r="AF401" s="2" t="s">
        <v>258</v>
      </c>
      <c r="AG401" s="2"/>
      <c r="AH401" s="2" t="s">
        <v>255</v>
      </c>
      <c r="AI401" s="2"/>
      <c r="AJ401" s="2" t="s">
        <v>255</v>
      </c>
      <c r="AK401" s="2"/>
      <c r="AL401" s="2" t="s">
        <v>255</v>
      </c>
      <c r="AM401" s="2"/>
      <c r="AN401" s="2" t="s">
        <v>255</v>
      </c>
      <c r="AO401" s="2"/>
      <c r="AP401" s="2" t="s">
        <v>255</v>
      </c>
      <c r="AQ401" s="2"/>
      <c r="AR401" s="2" t="s">
        <v>255</v>
      </c>
      <c r="AS401" s="2"/>
      <c r="AT401" s="2"/>
      <c r="AU401" s="2"/>
      <c r="AV401" s="2"/>
      <c r="AW401" s="2"/>
      <c r="AX401" s="2"/>
      <c r="AY401" s="2"/>
      <c r="AZ401" s="2"/>
      <c r="BA401" s="2"/>
      <c r="BB401" s="2"/>
      <c r="BC401" s="2"/>
      <c r="BD401" s="2"/>
      <c r="BE401" s="2"/>
      <c r="BF401" s="2"/>
      <c r="BG401" s="2"/>
      <c r="BH401" s="2"/>
      <c r="BI401" s="2"/>
      <c r="BJ401" s="2"/>
      <c r="BK401" s="2"/>
      <c r="BL401" s="2"/>
      <c r="BM401" s="2"/>
      <c r="BN401" s="2" t="s">
        <v>255</v>
      </c>
      <c r="BO401" s="2"/>
      <c r="BP401" s="2" t="s">
        <v>255</v>
      </c>
      <c r="BQ401" s="2"/>
      <c r="BR401" s="2" t="s">
        <v>255</v>
      </c>
      <c r="BS401" s="2"/>
      <c r="BT401" s="2" t="s">
        <v>255</v>
      </c>
      <c r="BU401" s="2"/>
      <c r="BV401" s="2" t="s">
        <v>255</v>
      </c>
      <c r="BW401" s="2"/>
      <c r="BX401" s="2" t="s">
        <v>255</v>
      </c>
      <c r="BY401" s="2"/>
      <c r="BZ401" s="2" t="s">
        <v>255</v>
      </c>
      <c r="CA401" s="2"/>
      <c r="CB401" s="2" t="s">
        <v>255</v>
      </c>
      <c r="CC401" s="2"/>
      <c r="CD401" s="2" t="s">
        <v>255</v>
      </c>
      <c r="CE401" s="2"/>
      <c r="CF401" s="2" t="s">
        <v>255</v>
      </c>
      <c r="CG401" s="2"/>
      <c r="CH401" s="2"/>
      <c r="CI401" s="2"/>
      <c r="CJ401" s="2"/>
      <c r="CK401" s="2"/>
      <c r="CL401" s="2"/>
      <c r="CM401" s="2"/>
      <c r="CN401" s="2"/>
      <c r="CO401" s="2"/>
      <c r="CP401" s="2"/>
      <c r="CQ401" s="2"/>
      <c r="CR401" s="2" t="s">
        <v>255</v>
      </c>
      <c r="CS401" s="2"/>
      <c r="CT401" s="2" t="s">
        <v>255</v>
      </c>
      <c r="CU401" s="2"/>
      <c r="CV401" s="2" t="s">
        <v>255</v>
      </c>
      <c r="CW401" s="2"/>
      <c r="CX401" s="2" t="s">
        <v>255</v>
      </c>
      <c r="CY401" s="2"/>
      <c r="CZ401" s="2" t="s">
        <v>255</v>
      </c>
      <c r="DA401" s="2"/>
      <c r="DB401" s="2" t="s">
        <v>255</v>
      </c>
      <c r="DC401" s="2"/>
      <c r="DD401" s="2" t="s">
        <v>255</v>
      </c>
      <c r="DE401" s="2"/>
      <c r="DF401" s="2" t="s">
        <v>255</v>
      </c>
      <c r="DG401" s="2"/>
      <c r="DH401" s="2" t="s">
        <v>255</v>
      </c>
      <c r="DI401" s="2"/>
      <c r="DJ401" s="2" t="s">
        <v>255</v>
      </c>
      <c r="DK401" s="2"/>
      <c r="DL401" s="2" t="s">
        <v>365</v>
      </c>
      <c r="DM401" s="2" t="s">
        <v>246</v>
      </c>
      <c r="DN401" s="2" t="s">
        <v>247</v>
      </c>
      <c r="DO401" s="2" t="s">
        <v>318</v>
      </c>
      <c r="DP401" s="2" t="s">
        <v>282</v>
      </c>
    </row>
    <row r="402" spans="1:120" ht="240">
      <c r="A402" s="5" t="s">
        <v>237</v>
      </c>
      <c r="B402" s="5" t="s">
        <v>1254</v>
      </c>
      <c r="C402" s="5" t="s">
        <v>1255</v>
      </c>
      <c r="D402" s="6" t="s">
        <v>252</v>
      </c>
      <c r="E402" s="6" t="s">
        <v>1256</v>
      </c>
      <c r="F402" s="6" t="s">
        <v>242</v>
      </c>
      <c r="G402" s="6" t="s">
        <v>243</v>
      </c>
      <c r="H402" s="2"/>
      <c r="I402" s="2"/>
      <c r="J402" s="22"/>
      <c r="K402" s="22"/>
      <c r="L402" s="22" t="s">
        <v>257</v>
      </c>
      <c r="M402" s="22"/>
      <c r="N402" s="22"/>
      <c r="O402" s="22"/>
      <c r="P402" s="22"/>
      <c r="Q402" s="22"/>
      <c r="R402" s="22" t="s">
        <v>254</v>
      </c>
      <c r="S402" s="22"/>
      <c r="T402" s="22" t="s">
        <v>256</v>
      </c>
      <c r="U402" s="22" t="s">
        <v>1257</v>
      </c>
      <c r="V402" s="22" t="s">
        <v>255</v>
      </c>
      <c r="W402" s="22" t="s">
        <v>1258</v>
      </c>
      <c r="X402" s="22" t="s">
        <v>258</v>
      </c>
      <c r="Y402" s="22"/>
      <c r="Z402" s="2" t="s">
        <v>254</v>
      </c>
      <c r="AA402" s="2" t="s">
        <v>1259</v>
      </c>
      <c r="AB402" s="2" t="s">
        <v>257</v>
      </c>
      <c r="AC402" s="2" t="s">
        <v>1260</v>
      </c>
      <c r="AD402" s="2" t="s">
        <v>255</v>
      </c>
      <c r="AE402" s="2"/>
      <c r="AF402" s="2"/>
      <c r="AG402" s="2" t="s">
        <v>1261</v>
      </c>
      <c r="AH402" s="2" t="s">
        <v>256</v>
      </c>
      <c r="AI402" s="2" t="s">
        <v>1262</v>
      </c>
      <c r="AJ402" s="2"/>
      <c r="AK402" s="2"/>
      <c r="AL402" s="2"/>
      <c r="AM402" s="2"/>
      <c r="AN402" s="2"/>
      <c r="AO402" s="2"/>
      <c r="AP402" s="2"/>
      <c r="AQ402" s="2"/>
      <c r="AR402" s="2"/>
      <c r="AS402" s="2"/>
      <c r="AT402" s="2" t="s">
        <v>254</v>
      </c>
      <c r="AU402" s="2" t="s">
        <v>1263</v>
      </c>
      <c r="AV402" s="2" t="s">
        <v>256</v>
      </c>
      <c r="AW402" s="2" t="s">
        <v>1264</v>
      </c>
      <c r="AX402" s="2" t="s">
        <v>255</v>
      </c>
      <c r="AY402" s="2" t="s">
        <v>1265</v>
      </c>
      <c r="AZ402" s="2" t="s">
        <v>255</v>
      </c>
      <c r="BA402" s="2" t="s">
        <v>1266</v>
      </c>
      <c r="BB402" s="2" t="s">
        <v>257</v>
      </c>
      <c r="BC402" s="2" t="s">
        <v>1267</v>
      </c>
      <c r="BD402" s="2"/>
      <c r="BE402" s="2"/>
      <c r="BF402" s="2"/>
      <c r="BG402" s="2"/>
      <c r="BH402" s="2"/>
      <c r="BI402" s="2"/>
      <c r="BJ402" s="2"/>
      <c r="BK402" s="2"/>
      <c r="BL402" s="2"/>
      <c r="BM402" s="2"/>
      <c r="BN402" s="2"/>
      <c r="BO402" s="2"/>
      <c r="BP402" s="2"/>
      <c r="BQ402" s="2"/>
      <c r="BR402" s="2"/>
      <c r="BS402" s="2"/>
      <c r="BT402" s="2"/>
      <c r="BU402" s="2"/>
      <c r="BV402" s="2"/>
      <c r="BW402" s="2"/>
      <c r="BX402" s="2" t="s">
        <v>257</v>
      </c>
      <c r="BY402" s="2"/>
      <c r="BZ402" s="2" t="s">
        <v>254</v>
      </c>
      <c r="CA402" s="2"/>
      <c r="CB402" s="2" t="s">
        <v>256</v>
      </c>
      <c r="CC402" s="2"/>
      <c r="CD402" s="2" t="s">
        <v>256</v>
      </c>
      <c r="CE402" s="2"/>
      <c r="CF402" s="2" t="s">
        <v>255</v>
      </c>
      <c r="CG402" s="2" t="s">
        <v>1268</v>
      </c>
      <c r="CH402" s="2" t="s">
        <v>254</v>
      </c>
      <c r="CI402" s="2" t="s">
        <v>1269</v>
      </c>
      <c r="CJ402" s="2" t="s">
        <v>255</v>
      </c>
      <c r="CK402" s="2" t="s">
        <v>1270</v>
      </c>
      <c r="CL402" s="2" t="s">
        <v>256</v>
      </c>
      <c r="CM402" s="2"/>
      <c r="CN402" s="2" t="s">
        <v>255</v>
      </c>
      <c r="CO402" s="2"/>
      <c r="CP402" s="2" t="s">
        <v>256</v>
      </c>
      <c r="CQ402" s="2" t="s">
        <v>1271</v>
      </c>
      <c r="CR402" s="2" t="s">
        <v>258</v>
      </c>
      <c r="CS402" s="2"/>
      <c r="CT402" s="2" t="s">
        <v>254</v>
      </c>
      <c r="CU402" s="2"/>
      <c r="CV402" s="2" t="s">
        <v>256</v>
      </c>
      <c r="CW402" s="2"/>
      <c r="CX402" s="2" t="s">
        <v>255</v>
      </c>
      <c r="CY402" s="2"/>
      <c r="CZ402" s="2" t="s">
        <v>255</v>
      </c>
      <c r="DA402" s="2"/>
      <c r="DB402" s="2" t="s">
        <v>258</v>
      </c>
      <c r="DC402" s="2" t="s">
        <v>1272</v>
      </c>
      <c r="DD402" s="2" t="s">
        <v>256</v>
      </c>
      <c r="DE402" s="2"/>
      <c r="DF402" s="2" t="s">
        <v>254</v>
      </c>
      <c r="DG402" s="2"/>
      <c r="DH402" s="2" t="s">
        <v>255</v>
      </c>
      <c r="DI402" s="2"/>
      <c r="DJ402" s="2" t="s">
        <v>257</v>
      </c>
      <c r="DK402" s="2"/>
      <c r="DL402" s="2" t="s">
        <v>267</v>
      </c>
      <c r="DM402" s="2" t="s">
        <v>268</v>
      </c>
      <c r="DN402" s="2" t="s">
        <v>290</v>
      </c>
      <c r="DO402" s="2" t="s">
        <v>281</v>
      </c>
      <c r="DP402" s="2" t="s">
        <v>295</v>
      </c>
    </row>
    <row r="403" spans="1:120" ht="45">
      <c r="A403" s="3" t="s">
        <v>237</v>
      </c>
      <c r="B403" s="3" t="s">
        <v>1273</v>
      </c>
      <c r="C403" s="3" t="s">
        <v>1274</v>
      </c>
      <c r="D403" s="4" t="s">
        <v>265</v>
      </c>
      <c r="E403" s="4" t="s">
        <v>1275</v>
      </c>
      <c r="F403" s="4" t="s">
        <v>242</v>
      </c>
      <c r="G403" s="4" t="s">
        <v>243</v>
      </c>
      <c r="H403" s="2"/>
      <c r="I403" s="2"/>
      <c r="J403" s="22" t="s">
        <v>255</v>
      </c>
      <c r="K403" s="22"/>
      <c r="L403" s="22" t="s">
        <v>258</v>
      </c>
      <c r="M403" s="22"/>
      <c r="N403" s="22" t="s">
        <v>257</v>
      </c>
      <c r="O403" s="22"/>
      <c r="P403" s="22" t="s">
        <v>256</v>
      </c>
      <c r="Q403" s="22"/>
      <c r="R403" s="22" t="s">
        <v>254</v>
      </c>
      <c r="S403" s="22"/>
      <c r="T403" s="22"/>
      <c r="U403" s="22"/>
      <c r="V403" s="22"/>
      <c r="W403" s="22"/>
      <c r="X403" s="22"/>
      <c r="Y403" s="22"/>
      <c r="Z403" s="2" t="s">
        <v>256</v>
      </c>
      <c r="AA403" s="2"/>
      <c r="AB403" s="2" t="s">
        <v>258</v>
      </c>
      <c r="AC403" s="2"/>
      <c r="AD403" s="2" t="s">
        <v>255</v>
      </c>
      <c r="AE403" s="2"/>
      <c r="AF403" s="2" t="s">
        <v>258</v>
      </c>
      <c r="AG403" s="2"/>
      <c r="AH403" s="2" t="s">
        <v>254</v>
      </c>
      <c r="AI403" s="2"/>
      <c r="AJ403" s="2"/>
      <c r="AK403" s="2"/>
      <c r="AL403" s="2"/>
      <c r="AM403" s="2"/>
      <c r="AN403" s="2"/>
      <c r="AO403" s="2"/>
      <c r="AP403" s="2"/>
      <c r="AQ403" s="2"/>
      <c r="AR403" s="2"/>
      <c r="AS403" s="2"/>
      <c r="AT403" s="2" t="s">
        <v>255</v>
      </c>
      <c r="AU403" s="2"/>
      <c r="AV403" s="2"/>
      <c r="AW403" s="2"/>
      <c r="AX403" s="2" t="s">
        <v>254</v>
      </c>
      <c r="AY403" s="2"/>
      <c r="AZ403" s="2"/>
      <c r="BA403" s="2"/>
      <c r="BB403" s="2" t="s">
        <v>256</v>
      </c>
      <c r="BC403" s="2"/>
      <c r="BD403" s="2"/>
      <c r="BE403" s="2"/>
      <c r="BF403" s="2" t="s">
        <v>256</v>
      </c>
      <c r="BG403" s="2"/>
      <c r="BH403" s="2" t="s">
        <v>258</v>
      </c>
      <c r="BI403" s="2"/>
      <c r="BJ403" s="2" t="s">
        <v>258</v>
      </c>
      <c r="BK403" s="2"/>
      <c r="BL403" s="2" t="s">
        <v>257</v>
      </c>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t="s">
        <v>365</v>
      </c>
      <c r="DM403" s="2" t="s">
        <v>246</v>
      </c>
      <c r="DN403" s="2" t="s">
        <v>247</v>
      </c>
      <c r="DO403" s="2" t="s">
        <v>768</v>
      </c>
      <c r="DP403" s="2"/>
    </row>
    <row r="404" spans="1:120" ht="195">
      <c r="A404" s="5" t="s">
        <v>237</v>
      </c>
      <c r="B404" s="5" t="s">
        <v>1276</v>
      </c>
      <c r="C404" s="5" t="s">
        <v>1277</v>
      </c>
      <c r="D404" s="6" t="s">
        <v>431</v>
      </c>
      <c r="E404" s="6" t="s">
        <v>1278</v>
      </c>
      <c r="F404" s="6" t="s">
        <v>258</v>
      </c>
      <c r="G404" s="6" t="s">
        <v>300</v>
      </c>
      <c r="H404" s="2" t="s">
        <v>1279</v>
      </c>
      <c r="I404" s="2"/>
      <c r="J404" s="22"/>
      <c r="K404" s="22"/>
      <c r="L404" s="22"/>
      <c r="M404" s="22"/>
      <c r="N404" s="22" t="s">
        <v>256</v>
      </c>
      <c r="O404" s="22"/>
      <c r="P404" s="22" t="s">
        <v>255</v>
      </c>
      <c r="Q404" s="22"/>
      <c r="R404" s="22" t="s">
        <v>257</v>
      </c>
      <c r="S404" s="22"/>
      <c r="T404" s="22" t="s">
        <v>254</v>
      </c>
      <c r="U404" s="22"/>
      <c r="V404" s="22"/>
      <c r="W404" s="22"/>
      <c r="X404" s="22" t="s">
        <v>258</v>
      </c>
      <c r="Y404" s="22"/>
      <c r="Z404" s="2" t="s">
        <v>256</v>
      </c>
      <c r="AA404" s="2"/>
      <c r="AB404" s="2" t="s">
        <v>254</v>
      </c>
      <c r="AC404" s="2"/>
      <c r="AD404" s="2" t="s">
        <v>255</v>
      </c>
      <c r="AE404" s="2"/>
      <c r="AF404" s="2" t="s">
        <v>256</v>
      </c>
      <c r="AG404" s="2"/>
      <c r="AH404" s="2" t="s">
        <v>255</v>
      </c>
      <c r="AI404" s="2"/>
      <c r="AJ404" s="2"/>
      <c r="AK404" s="2"/>
      <c r="AL404" s="2"/>
      <c r="AM404" s="2"/>
      <c r="AN404" s="2"/>
      <c r="AO404" s="2"/>
      <c r="AP404" s="2"/>
      <c r="AQ404" s="2"/>
      <c r="AR404" s="2"/>
      <c r="AS404" s="2"/>
      <c r="AT404" s="2"/>
      <c r="AU404" s="2"/>
      <c r="AV404" s="2"/>
      <c r="AW404" s="2"/>
      <c r="AX404" s="2"/>
      <c r="AY404" s="2"/>
      <c r="AZ404" s="2"/>
      <c r="BA404" s="2"/>
      <c r="BB404" s="2"/>
      <c r="BC404" s="2"/>
      <c r="BD404" s="2" t="s">
        <v>255</v>
      </c>
      <c r="BE404" s="2"/>
      <c r="BF404" s="2" t="s">
        <v>254</v>
      </c>
      <c r="BG404" s="2"/>
      <c r="BH404" s="2" t="s">
        <v>255</v>
      </c>
      <c r="BI404" s="2"/>
      <c r="BJ404" s="2" t="s">
        <v>254</v>
      </c>
      <c r="BK404" s="2"/>
      <c r="BL404" s="2" t="s">
        <v>256</v>
      </c>
      <c r="BM404" s="2"/>
      <c r="BN404" s="2" t="s">
        <v>255</v>
      </c>
      <c r="BO404" s="2"/>
      <c r="BP404" s="2" t="s">
        <v>257</v>
      </c>
      <c r="BQ404" s="2"/>
      <c r="BR404" s="2" t="s">
        <v>254</v>
      </c>
      <c r="BS404" s="2"/>
      <c r="BT404" s="2" t="s">
        <v>255</v>
      </c>
      <c r="BU404" s="2"/>
      <c r="BV404" s="2" t="s">
        <v>254</v>
      </c>
      <c r="BW404" s="2"/>
      <c r="BX404" s="2" t="s">
        <v>256</v>
      </c>
      <c r="BY404" s="2" t="s">
        <v>1280</v>
      </c>
      <c r="BZ404" s="2" t="s">
        <v>256</v>
      </c>
      <c r="CA404" s="2"/>
      <c r="CB404" s="2" t="s">
        <v>255</v>
      </c>
      <c r="CC404" s="2"/>
      <c r="CD404" s="2" t="s">
        <v>255</v>
      </c>
      <c r="CE404" s="2"/>
      <c r="CF404" s="2" t="s">
        <v>254</v>
      </c>
      <c r="CG404" s="2"/>
      <c r="CH404" s="2" t="s">
        <v>254</v>
      </c>
      <c r="CI404" s="2"/>
      <c r="CJ404" s="2" t="s">
        <v>254</v>
      </c>
      <c r="CK404" s="2"/>
      <c r="CL404" s="2" t="s">
        <v>254</v>
      </c>
      <c r="CM404" s="2"/>
      <c r="CN404" s="2" t="s">
        <v>254</v>
      </c>
      <c r="CO404" s="2"/>
      <c r="CP404" s="2" t="s">
        <v>254</v>
      </c>
      <c r="CQ404" s="2"/>
      <c r="CR404" s="2"/>
      <c r="CS404" s="2"/>
      <c r="CT404" s="2"/>
      <c r="CU404" s="2"/>
      <c r="CV404" s="2"/>
      <c r="CW404" s="2"/>
      <c r="CX404" s="2"/>
      <c r="CY404" s="2"/>
      <c r="CZ404" s="2"/>
      <c r="DA404" s="2"/>
      <c r="DB404" s="2" t="s">
        <v>254</v>
      </c>
      <c r="DC404" s="2"/>
      <c r="DD404" s="2" t="s">
        <v>256</v>
      </c>
      <c r="DE404" s="2" t="s">
        <v>1281</v>
      </c>
      <c r="DF404" s="2" t="s">
        <v>254</v>
      </c>
      <c r="DG404" s="2"/>
      <c r="DH404" s="2" t="s">
        <v>254</v>
      </c>
      <c r="DI404" s="2"/>
      <c r="DJ404" s="2" t="s">
        <v>256</v>
      </c>
      <c r="DK404" s="2"/>
      <c r="DL404" s="2" t="s">
        <v>332</v>
      </c>
      <c r="DM404" s="2" t="s">
        <v>246</v>
      </c>
      <c r="DN404" s="2" t="s">
        <v>247</v>
      </c>
      <c r="DO404" s="2" t="s">
        <v>261</v>
      </c>
      <c r="DP404" s="2" t="s">
        <v>616</v>
      </c>
    </row>
    <row r="405" spans="1:120" ht="45">
      <c r="A405" s="3" t="s">
        <v>237</v>
      </c>
      <c r="B405" s="3" t="s">
        <v>1282</v>
      </c>
      <c r="C405" s="3" t="s">
        <v>1283</v>
      </c>
      <c r="D405" s="4" t="s">
        <v>431</v>
      </c>
      <c r="E405" s="4" t="s">
        <v>1284</v>
      </c>
      <c r="F405" s="4" t="s">
        <v>242</v>
      </c>
      <c r="G405" s="4" t="s">
        <v>243</v>
      </c>
      <c r="H405" s="2" t="s">
        <v>1285</v>
      </c>
      <c r="I405" s="2"/>
      <c r="J405" s="22"/>
      <c r="K405" s="22"/>
      <c r="L405" s="22"/>
      <c r="M405" s="22"/>
      <c r="N405" s="22" t="s">
        <v>255</v>
      </c>
      <c r="O405" s="22"/>
      <c r="P405" s="22" t="s">
        <v>257</v>
      </c>
      <c r="Q405" s="22"/>
      <c r="R405" s="22" t="s">
        <v>258</v>
      </c>
      <c r="S405" s="22"/>
      <c r="T405" s="22" t="s">
        <v>256</v>
      </c>
      <c r="U405" s="22"/>
      <c r="V405" s="22"/>
      <c r="W405" s="22"/>
      <c r="X405" s="22" t="s">
        <v>254</v>
      </c>
      <c r="Y405" s="22"/>
      <c r="Z405" s="2" t="s">
        <v>254</v>
      </c>
      <c r="AA405" s="2"/>
      <c r="AB405" s="2" t="s">
        <v>255</v>
      </c>
      <c r="AC405" s="2"/>
      <c r="AD405" s="2" t="s">
        <v>255</v>
      </c>
      <c r="AE405" s="2"/>
      <c r="AF405" s="2" t="s">
        <v>255</v>
      </c>
      <c r="AG405" s="2"/>
      <c r="AH405" s="2" t="s">
        <v>257</v>
      </c>
      <c r="AI405" s="2"/>
      <c r="AJ405" s="2"/>
      <c r="AK405" s="2"/>
      <c r="AL405" s="2"/>
      <c r="AM405" s="2"/>
      <c r="AN405" s="2"/>
      <c r="AO405" s="2"/>
      <c r="AP405" s="2"/>
      <c r="AQ405" s="2"/>
      <c r="AR405" s="2"/>
      <c r="AS405" s="2"/>
      <c r="AT405" s="2"/>
      <c r="AU405" s="2"/>
      <c r="AV405" s="2"/>
      <c r="AW405" s="2"/>
      <c r="AX405" s="2"/>
      <c r="AY405" s="2"/>
      <c r="AZ405" s="2"/>
      <c r="BA405" s="2"/>
      <c r="BB405" s="2"/>
      <c r="BC405" s="2"/>
      <c r="BD405" s="2" t="s">
        <v>255</v>
      </c>
      <c r="BE405" s="2"/>
      <c r="BF405" s="2" t="s">
        <v>256</v>
      </c>
      <c r="BG405" s="2"/>
      <c r="BH405" s="2" t="s">
        <v>255</v>
      </c>
      <c r="BI405" s="2"/>
      <c r="BJ405" s="2" t="s">
        <v>255</v>
      </c>
      <c r="BK405" s="2"/>
      <c r="BL405" s="2" t="s">
        <v>255</v>
      </c>
      <c r="BM405" s="2"/>
      <c r="BN405" s="2" t="s">
        <v>254</v>
      </c>
      <c r="BO405" s="2"/>
      <c r="BP405" s="2" t="s">
        <v>258</v>
      </c>
      <c r="BQ405" s="2"/>
      <c r="BR405" s="2" t="s">
        <v>254</v>
      </c>
      <c r="BS405" s="2"/>
      <c r="BT405" s="2" t="s">
        <v>254</v>
      </c>
      <c r="BU405" s="2"/>
      <c r="BV405" s="2" t="s">
        <v>254</v>
      </c>
      <c r="BW405" s="2"/>
      <c r="BX405" s="2" t="s">
        <v>254</v>
      </c>
      <c r="BY405" s="2"/>
      <c r="BZ405" s="2" t="s">
        <v>257</v>
      </c>
      <c r="CA405" s="2"/>
      <c r="CB405" s="2" t="s">
        <v>256</v>
      </c>
      <c r="CC405" s="2"/>
      <c r="CD405" s="2" t="s">
        <v>254</v>
      </c>
      <c r="CE405" s="2"/>
      <c r="CF405" s="2" t="s">
        <v>254</v>
      </c>
      <c r="CG405" s="2"/>
      <c r="CH405" s="2" t="s">
        <v>254</v>
      </c>
      <c r="CI405" s="2"/>
      <c r="CJ405" s="2" t="s">
        <v>254</v>
      </c>
      <c r="CK405" s="2"/>
      <c r="CL405" s="2" t="s">
        <v>256</v>
      </c>
      <c r="CM405" s="2"/>
      <c r="CN405" s="2" t="s">
        <v>256</v>
      </c>
      <c r="CO405" s="2"/>
      <c r="CP405" s="2" t="s">
        <v>256</v>
      </c>
      <c r="CQ405" s="2"/>
      <c r="CR405" s="2"/>
      <c r="CS405" s="2"/>
      <c r="CT405" s="2"/>
      <c r="CU405" s="2"/>
      <c r="CV405" s="2"/>
      <c r="CW405" s="2"/>
      <c r="CX405" s="2"/>
      <c r="CY405" s="2"/>
      <c r="CZ405" s="2"/>
      <c r="DA405" s="2"/>
      <c r="DB405" s="2" t="s">
        <v>255</v>
      </c>
      <c r="DC405" s="2"/>
      <c r="DD405" s="2" t="s">
        <v>256</v>
      </c>
      <c r="DE405" s="2"/>
      <c r="DF405" s="2" t="s">
        <v>256</v>
      </c>
      <c r="DG405" s="2"/>
      <c r="DH405" s="2" t="s">
        <v>256</v>
      </c>
      <c r="DI405" s="2"/>
      <c r="DJ405" s="2" t="s">
        <v>257</v>
      </c>
      <c r="DK405" s="2"/>
      <c r="DL405" s="2" t="s">
        <v>259</v>
      </c>
      <c r="DM405" s="2" t="s">
        <v>246</v>
      </c>
      <c r="DN405" s="2" t="s">
        <v>247</v>
      </c>
      <c r="DO405" s="2" t="s">
        <v>410</v>
      </c>
      <c r="DP405" s="2" t="s">
        <v>282</v>
      </c>
    </row>
    <row r="406" spans="1:120" ht="30">
      <c r="A406" s="5" t="s">
        <v>237</v>
      </c>
      <c r="B406" s="5" t="s">
        <v>1286</v>
      </c>
      <c r="C406" s="5" t="s">
        <v>1287</v>
      </c>
      <c r="D406" s="6" t="s">
        <v>278</v>
      </c>
      <c r="E406" s="6" t="s">
        <v>1288</v>
      </c>
      <c r="F406" s="6" t="s">
        <v>242</v>
      </c>
      <c r="G406" s="6" t="s">
        <v>243</v>
      </c>
      <c r="H406" s="2"/>
      <c r="I406" s="2"/>
      <c r="J406" s="22"/>
      <c r="K406" s="22"/>
      <c r="L406" s="22"/>
      <c r="M406" s="22"/>
      <c r="N406" s="22"/>
      <c r="O406" s="22"/>
      <c r="P406" s="22" t="s">
        <v>258</v>
      </c>
      <c r="Q406" s="22"/>
      <c r="R406" s="22"/>
      <c r="S406" s="22"/>
      <c r="T406" s="22"/>
      <c r="U406" s="22"/>
      <c r="V406" s="22"/>
      <c r="W406" s="22"/>
      <c r="X406" s="22"/>
      <c r="Y406" s="2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t="s">
        <v>258</v>
      </c>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row>
    <row r="407" spans="1:120" ht="30">
      <c r="A407" s="3" t="s">
        <v>237</v>
      </c>
      <c r="B407" s="3" t="s">
        <v>1289</v>
      </c>
      <c r="C407" s="3" t="s">
        <v>1290</v>
      </c>
      <c r="D407" s="4" t="s">
        <v>265</v>
      </c>
      <c r="E407" s="4" t="s">
        <v>1291</v>
      </c>
      <c r="F407" s="4" t="s">
        <v>242</v>
      </c>
      <c r="G407" s="4" t="s">
        <v>243</v>
      </c>
      <c r="H407" s="2"/>
      <c r="I407" s="2"/>
      <c r="J407" s="22"/>
      <c r="K407" s="22"/>
      <c r="L407" s="22"/>
      <c r="M407" s="22"/>
      <c r="N407" s="22" t="s">
        <v>255</v>
      </c>
      <c r="O407" s="22"/>
      <c r="P407" s="22" t="s">
        <v>256</v>
      </c>
      <c r="Q407" s="22"/>
      <c r="R407" s="22" t="s">
        <v>257</v>
      </c>
      <c r="S407" s="22"/>
      <c r="T407" s="22" t="s">
        <v>258</v>
      </c>
      <c r="U407" s="22"/>
      <c r="V407" s="22"/>
      <c r="W407" s="22"/>
      <c r="X407" s="22" t="s">
        <v>254</v>
      </c>
      <c r="Y407" s="22"/>
      <c r="Z407" s="2" t="s">
        <v>255</v>
      </c>
      <c r="AA407" s="2"/>
      <c r="AB407" s="2" t="s">
        <v>255</v>
      </c>
      <c r="AC407" s="2"/>
      <c r="AD407" s="2" t="s">
        <v>254</v>
      </c>
      <c r="AE407" s="2"/>
      <c r="AF407" s="2" t="s">
        <v>256</v>
      </c>
      <c r="AG407" s="2"/>
      <c r="AH407" s="2" t="s">
        <v>255</v>
      </c>
      <c r="AI407" s="2"/>
      <c r="AJ407" s="2"/>
      <c r="AK407" s="2"/>
      <c r="AL407" s="2"/>
      <c r="AM407" s="2"/>
      <c r="AN407" s="2"/>
      <c r="AO407" s="2"/>
      <c r="AP407" s="2"/>
      <c r="AQ407" s="2"/>
      <c r="AR407" s="2"/>
      <c r="AS407" s="2"/>
      <c r="AT407" s="2"/>
      <c r="AU407" s="2"/>
      <c r="AV407" s="2"/>
      <c r="AW407" s="2"/>
      <c r="AX407" s="2"/>
      <c r="AY407" s="2"/>
      <c r="AZ407" s="2"/>
      <c r="BA407" s="2"/>
      <c r="BB407" s="2"/>
      <c r="BC407" s="2"/>
      <c r="BD407" s="2" t="s">
        <v>255</v>
      </c>
      <c r="BE407" s="2"/>
      <c r="BF407" s="2" t="s">
        <v>254</v>
      </c>
      <c r="BG407" s="2"/>
      <c r="BH407" s="2" t="s">
        <v>256</v>
      </c>
      <c r="BI407" s="2"/>
      <c r="BJ407" s="2" t="s">
        <v>255</v>
      </c>
      <c r="BK407" s="2"/>
      <c r="BL407" s="2" t="s">
        <v>255</v>
      </c>
      <c r="BM407" s="2"/>
      <c r="BN407" s="2" t="s">
        <v>256</v>
      </c>
      <c r="BO407" s="2"/>
      <c r="BP407" s="2" t="s">
        <v>256</v>
      </c>
      <c r="BQ407" s="2"/>
      <c r="BR407" s="2" t="s">
        <v>256</v>
      </c>
      <c r="BS407" s="2"/>
      <c r="BT407" s="2" t="s">
        <v>255</v>
      </c>
      <c r="BU407" s="2"/>
      <c r="BV407" s="2" t="s">
        <v>254</v>
      </c>
      <c r="BW407" s="2"/>
      <c r="BX407" s="2" t="s">
        <v>256</v>
      </c>
      <c r="BY407" s="2"/>
      <c r="BZ407" s="2" t="s">
        <v>256</v>
      </c>
      <c r="CA407" s="2"/>
      <c r="CB407" s="2" t="s">
        <v>254</v>
      </c>
      <c r="CC407" s="2"/>
      <c r="CD407" s="2" t="s">
        <v>255</v>
      </c>
      <c r="CE407" s="2"/>
      <c r="CF407" s="2" t="s">
        <v>255</v>
      </c>
      <c r="CG407" s="2"/>
      <c r="CH407" s="2" t="s">
        <v>254</v>
      </c>
      <c r="CI407" s="2"/>
      <c r="CJ407" s="2" t="s">
        <v>254</v>
      </c>
      <c r="CK407" s="2"/>
      <c r="CL407" s="2" t="s">
        <v>254</v>
      </c>
      <c r="CM407" s="2"/>
      <c r="CN407" s="2" t="s">
        <v>254</v>
      </c>
      <c r="CO407" s="2"/>
      <c r="CP407" s="2" t="s">
        <v>256</v>
      </c>
      <c r="CQ407" s="2"/>
      <c r="CR407" s="2"/>
      <c r="CS407" s="2"/>
      <c r="CT407" s="2"/>
      <c r="CU407" s="2"/>
      <c r="CV407" s="2"/>
      <c r="CW407" s="2"/>
      <c r="CX407" s="2"/>
      <c r="CY407" s="2"/>
      <c r="CZ407" s="2"/>
      <c r="DA407" s="2"/>
      <c r="DB407" s="2" t="s">
        <v>256</v>
      </c>
      <c r="DC407" s="2"/>
      <c r="DD407" s="2" t="s">
        <v>255</v>
      </c>
      <c r="DE407" s="2"/>
      <c r="DF407" s="2" t="s">
        <v>254</v>
      </c>
      <c r="DG407" s="2"/>
      <c r="DH407" s="2" t="s">
        <v>255</v>
      </c>
      <c r="DI407" s="2"/>
      <c r="DJ407" s="2" t="s">
        <v>256</v>
      </c>
      <c r="DK407" s="2"/>
      <c r="DL407" s="2" t="s">
        <v>332</v>
      </c>
      <c r="DM407" s="2" t="s">
        <v>246</v>
      </c>
      <c r="DN407" s="2" t="s">
        <v>729</v>
      </c>
      <c r="DO407" s="2" t="s">
        <v>672</v>
      </c>
      <c r="DP407" s="2" t="s">
        <v>616</v>
      </c>
    </row>
    <row r="408" spans="1:120" ht="30">
      <c r="A408" s="5" t="s">
        <v>237</v>
      </c>
      <c r="B408" s="5" t="s">
        <v>1292</v>
      </c>
      <c r="C408" s="5" t="s">
        <v>1293</v>
      </c>
      <c r="D408" s="6" t="s">
        <v>431</v>
      </c>
      <c r="E408" s="6" t="s">
        <v>1294</v>
      </c>
      <c r="F408" s="6" t="s">
        <v>242</v>
      </c>
      <c r="G408" s="6" t="s">
        <v>243</v>
      </c>
      <c r="H408" s="2"/>
      <c r="I408" s="2"/>
      <c r="J408" s="22" t="s">
        <v>257</v>
      </c>
      <c r="K408" s="22"/>
      <c r="L408" s="22"/>
      <c r="M408" s="22"/>
      <c r="N408" s="22" t="s">
        <v>258</v>
      </c>
      <c r="O408" s="22"/>
      <c r="P408" s="22"/>
      <c r="Q408" s="22"/>
      <c r="R408" s="22" t="s">
        <v>256</v>
      </c>
      <c r="S408" s="22"/>
      <c r="T408" s="22"/>
      <c r="U408" s="22"/>
      <c r="V408" s="22" t="s">
        <v>255</v>
      </c>
      <c r="W408" s="22"/>
      <c r="X408" s="22" t="s">
        <v>254</v>
      </c>
      <c r="Y408" s="22"/>
      <c r="Z408" s="2" t="s">
        <v>257</v>
      </c>
      <c r="AA408" s="2"/>
      <c r="AB408" s="2" t="s">
        <v>254</v>
      </c>
      <c r="AC408" s="2"/>
      <c r="AD408" s="2" t="s">
        <v>256</v>
      </c>
      <c r="AE408" s="2"/>
      <c r="AF408" s="2" t="s">
        <v>256</v>
      </c>
      <c r="AG408" s="2"/>
      <c r="AH408" s="2" t="s">
        <v>254</v>
      </c>
      <c r="AI408" s="2"/>
      <c r="AJ408" s="2" t="s">
        <v>256</v>
      </c>
      <c r="AK408" s="2"/>
      <c r="AL408" s="2" t="s">
        <v>256</v>
      </c>
      <c r="AM408" s="2"/>
      <c r="AN408" s="2" t="s">
        <v>256</v>
      </c>
      <c r="AO408" s="2"/>
      <c r="AP408" s="2" t="s">
        <v>254</v>
      </c>
      <c r="AQ408" s="2"/>
      <c r="AR408" s="2" t="s">
        <v>254</v>
      </c>
      <c r="AS408" s="2"/>
      <c r="AT408" s="2"/>
      <c r="AU408" s="2"/>
      <c r="AV408" s="2"/>
      <c r="AW408" s="2"/>
      <c r="AX408" s="2"/>
      <c r="AY408" s="2"/>
      <c r="AZ408" s="2"/>
      <c r="BA408" s="2"/>
      <c r="BB408" s="2"/>
      <c r="BC408" s="2"/>
      <c r="BD408" s="2" t="s">
        <v>254</v>
      </c>
      <c r="BE408" s="2"/>
      <c r="BF408" s="2" t="s">
        <v>254</v>
      </c>
      <c r="BG408" s="2"/>
      <c r="BH408" s="2" t="s">
        <v>254</v>
      </c>
      <c r="BI408" s="2"/>
      <c r="BJ408" s="2" t="s">
        <v>254</v>
      </c>
      <c r="BK408" s="2"/>
      <c r="BL408" s="2" t="s">
        <v>255</v>
      </c>
      <c r="BM408" s="2"/>
      <c r="BN408" s="2"/>
      <c r="BO408" s="2"/>
      <c r="BP408" s="2"/>
      <c r="BQ408" s="2"/>
      <c r="BR408" s="2"/>
      <c r="BS408" s="2"/>
      <c r="BT408" s="2"/>
      <c r="BU408" s="2"/>
      <c r="BV408" s="2"/>
      <c r="BW408" s="2"/>
      <c r="BX408" s="2" t="s">
        <v>254</v>
      </c>
      <c r="BY408" s="2"/>
      <c r="BZ408" s="2" t="s">
        <v>254</v>
      </c>
      <c r="CA408" s="2"/>
      <c r="CB408" s="2" t="s">
        <v>254</v>
      </c>
      <c r="CC408" s="2"/>
      <c r="CD408" s="2" t="s">
        <v>256</v>
      </c>
      <c r="CE408" s="2"/>
      <c r="CF408" s="2" t="s">
        <v>255</v>
      </c>
      <c r="CG408" s="2"/>
      <c r="CH408" s="2"/>
      <c r="CI408" s="2"/>
      <c r="CJ408" s="2"/>
      <c r="CK408" s="2"/>
      <c r="CL408" s="2"/>
      <c r="CM408" s="2"/>
      <c r="CN408" s="2"/>
      <c r="CO408" s="2"/>
      <c r="CP408" s="2"/>
      <c r="CQ408" s="2"/>
      <c r="CR408" s="2" t="s">
        <v>254</v>
      </c>
      <c r="CS408" s="2"/>
      <c r="CT408" s="2" t="s">
        <v>254</v>
      </c>
      <c r="CU408" s="2"/>
      <c r="CV408" s="2" t="s">
        <v>254</v>
      </c>
      <c r="CW408" s="2"/>
      <c r="CX408" s="2" t="s">
        <v>254</v>
      </c>
      <c r="CY408" s="2"/>
      <c r="CZ408" s="2" t="s">
        <v>254</v>
      </c>
      <c r="DA408" s="2"/>
      <c r="DB408" s="2" t="s">
        <v>254</v>
      </c>
      <c r="DC408" s="2"/>
      <c r="DD408" s="2" t="s">
        <v>255</v>
      </c>
      <c r="DE408" s="2"/>
      <c r="DF408" s="2" t="s">
        <v>254</v>
      </c>
      <c r="DG408" s="2"/>
      <c r="DH408" s="2" t="s">
        <v>256</v>
      </c>
      <c r="DI408" s="2"/>
      <c r="DJ408" s="2" t="s">
        <v>255</v>
      </c>
      <c r="DK408" s="2"/>
      <c r="DL408" s="2"/>
      <c r="DM408" s="2"/>
      <c r="DN408" s="2"/>
      <c r="DO408" s="2"/>
      <c r="DP408" s="2"/>
    </row>
    <row r="409" spans="1:120" ht="30">
      <c r="A409" s="3" t="s">
        <v>237</v>
      </c>
      <c r="B409" s="3" t="s">
        <v>1295</v>
      </c>
      <c r="C409" s="3" t="s">
        <v>1296</v>
      </c>
      <c r="D409" s="4" t="s">
        <v>240</v>
      </c>
      <c r="E409" s="4" t="s">
        <v>1297</v>
      </c>
      <c r="F409" s="4" t="s">
        <v>242</v>
      </c>
      <c r="G409" s="4" t="s">
        <v>243</v>
      </c>
      <c r="H409" s="2"/>
      <c r="I409" s="2" t="s">
        <v>1298</v>
      </c>
      <c r="J409" s="22"/>
      <c r="K409" s="22" t="s">
        <v>1299</v>
      </c>
      <c r="L409" s="22"/>
      <c r="M409" s="22" t="s">
        <v>1300</v>
      </c>
      <c r="N409" s="22"/>
      <c r="O409" s="22" t="s">
        <v>1301</v>
      </c>
      <c r="P409" s="22"/>
      <c r="Q409" s="22" t="s">
        <v>1302</v>
      </c>
      <c r="R409" s="22"/>
      <c r="S409" s="22" t="s">
        <v>1303</v>
      </c>
      <c r="T409" s="22"/>
      <c r="U409" s="22" t="s">
        <v>1304</v>
      </c>
      <c r="V409" s="22"/>
      <c r="W409" s="22" t="s">
        <v>1304</v>
      </c>
      <c r="X409" s="22"/>
      <c r="Y409" s="22" t="s">
        <v>1302</v>
      </c>
      <c r="Z409" s="2"/>
      <c r="AA409" s="2"/>
      <c r="AB409" s="2" t="s">
        <v>258</v>
      </c>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row>
    <row r="410" spans="1:120" ht="75">
      <c r="A410" s="5" t="s">
        <v>237</v>
      </c>
      <c r="B410" s="5" t="s">
        <v>1305</v>
      </c>
      <c r="C410" s="5" t="s">
        <v>1306</v>
      </c>
      <c r="D410" s="6" t="s">
        <v>265</v>
      </c>
      <c r="E410" s="6" t="s">
        <v>1307</v>
      </c>
      <c r="F410" s="6" t="s">
        <v>242</v>
      </c>
      <c r="G410" s="6" t="s">
        <v>243</v>
      </c>
      <c r="H410" s="2" t="s">
        <v>1308</v>
      </c>
      <c r="I410" s="2"/>
      <c r="J410" s="22"/>
      <c r="K410" s="22"/>
      <c r="L410" s="22" t="s">
        <v>255</v>
      </c>
      <c r="M410" s="22"/>
      <c r="N410" s="22"/>
      <c r="O410" s="22"/>
      <c r="P410" s="22" t="s">
        <v>254</v>
      </c>
      <c r="Q410" s="22"/>
      <c r="R410" s="22" t="s">
        <v>256</v>
      </c>
      <c r="S410" s="22"/>
      <c r="T410" s="22"/>
      <c r="U410" s="22"/>
      <c r="V410" s="22" t="s">
        <v>257</v>
      </c>
      <c r="W410" s="22"/>
      <c r="X410" s="22" t="s">
        <v>258</v>
      </c>
      <c r="Y410" s="22"/>
      <c r="Z410" s="2"/>
      <c r="AA410" s="2"/>
      <c r="AB410" s="2" t="s">
        <v>255</v>
      </c>
      <c r="AC410" s="2"/>
      <c r="AD410" s="2" t="s">
        <v>257</v>
      </c>
      <c r="AE410" s="2"/>
      <c r="AF410" s="2" t="s">
        <v>256</v>
      </c>
      <c r="AG410" s="2"/>
      <c r="AH410" s="2" t="s">
        <v>255</v>
      </c>
      <c r="AI410" s="2"/>
      <c r="AJ410" s="2"/>
      <c r="AK410" s="2"/>
      <c r="AL410" s="2"/>
      <c r="AM410" s="2"/>
      <c r="AN410" s="2"/>
      <c r="AO410" s="2"/>
      <c r="AP410" s="2"/>
      <c r="AQ410" s="2"/>
      <c r="AR410" s="2"/>
      <c r="AS410" s="2"/>
      <c r="AT410" s="2" t="s">
        <v>254</v>
      </c>
      <c r="AU410" s="2"/>
      <c r="AV410" s="2" t="s">
        <v>254</v>
      </c>
      <c r="AW410" s="2"/>
      <c r="AX410" s="2" t="s">
        <v>254</v>
      </c>
      <c r="AY410" s="2"/>
      <c r="AZ410" s="2" t="s">
        <v>254</v>
      </c>
      <c r="BA410" s="2"/>
      <c r="BB410" s="2" t="s">
        <v>254</v>
      </c>
      <c r="BC410" s="2"/>
      <c r="BD410" s="2"/>
      <c r="BE410" s="2"/>
      <c r="BF410" s="2"/>
      <c r="BG410" s="2"/>
      <c r="BH410" s="2"/>
      <c r="BI410" s="2"/>
      <c r="BJ410" s="2"/>
      <c r="BK410" s="2"/>
      <c r="BL410" s="2"/>
      <c r="BM410" s="2"/>
      <c r="BN410" s="2" t="s">
        <v>256</v>
      </c>
      <c r="BO410" s="2"/>
      <c r="BP410" s="2" t="s">
        <v>256</v>
      </c>
      <c r="BQ410" s="2"/>
      <c r="BR410" s="2" t="s">
        <v>255</v>
      </c>
      <c r="BS410" s="2"/>
      <c r="BT410" s="2" t="s">
        <v>256</v>
      </c>
      <c r="BU410" s="2"/>
      <c r="BV410" s="2" t="s">
        <v>254</v>
      </c>
      <c r="BW410" s="2"/>
      <c r="BX410" s="2" t="s">
        <v>256</v>
      </c>
      <c r="BY410" s="2"/>
      <c r="BZ410" s="2" t="s">
        <v>255</v>
      </c>
      <c r="CA410" s="2"/>
      <c r="CB410" s="2" t="s">
        <v>254</v>
      </c>
      <c r="CC410" s="2"/>
      <c r="CD410" s="2" t="s">
        <v>255</v>
      </c>
      <c r="CE410" s="2"/>
      <c r="CF410" s="2" t="s">
        <v>254</v>
      </c>
      <c r="CG410" s="2"/>
      <c r="CH410" s="2"/>
      <c r="CI410" s="2"/>
      <c r="CJ410" s="2"/>
      <c r="CK410" s="2"/>
      <c r="CL410" s="2"/>
      <c r="CM410" s="2"/>
      <c r="CN410" s="2"/>
      <c r="CO410" s="2"/>
      <c r="CP410" s="2"/>
      <c r="CQ410" s="2"/>
      <c r="CR410" s="2" t="s">
        <v>254</v>
      </c>
      <c r="CS410" s="2"/>
      <c r="CT410" s="2" t="s">
        <v>255</v>
      </c>
      <c r="CU410" s="2"/>
      <c r="CV410" s="2" t="s">
        <v>255</v>
      </c>
      <c r="CW410" s="2"/>
      <c r="CX410" s="2" t="s">
        <v>254</v>
      </c>
      <c r="CY410" s="2"/>
      <c r="CZ410" s="2" t="s">
        <v>256</v>
      </c>
      <c r="DA410" s="2"/>
      <c r="DB410" s="2" t="s">
        <v>256</v>
      </c>
      <c r="DC410" s="2"/>
      <c r="DD410" s="2" t="s">
        <v>254</v>
      </c>
      <c r="DE410" s="2"/>
      <c r="DF410" s="2" t="s">
        <v>256</v>
      </c>
      <c r="DG410" s="2"/>
      <c r="DH410" s="2" t="s">
        <v>254</v>
      </c>
      <c r="DI410" s="2"/>
      <c r="DJ410" s="2" t="s">
        <v>258</v>
      </c>
      <c r="DK410" s="2"/>
      <c r="DL410" s="2" t="s">
        <v>259</v>
      </c>
      <c r="DM410" s="2" t="s">
        <v>246</v>
      </c>
      <c r="DN410" s="2" t="s">
        <v>247</v>
      </c>
      <c r="DO410" s="2" t="s">
        <v>410</v>
      </c>
      <c r="DP410" s="2" t="s">
        <v>282</v>
      </c>
    </row>
    <row r="411" spans="1:120" ht="30">
      <c r="A411" s="3" t="s">
        <v>237</v>
      </c>
      <c r="B411" s="3" t="s">
        <v>1309</v>
      </c>
      <c r="C411" s="3" t="s">
        <v>1310</v>
      </c>
      <c r="D411" s="4" t="s">
        <v>265</v>
      </c>
      <c r="E411" s="4" t="s">
        <v>1311</v>
      </c>
      <c r="F411" s="4" t="s">
        <v>242</v>
      </c>
      <c r="G411" s="4" t="s">
        <v>243</v>
      </c>
      <c r="H411" s="2"/>
      <c r="I411" s="2"/>
      <c r="J411" s="22"/>
      <c r="K411" s="22"/>
      <c r="L411" s="22"/>
      <c r="M411" s="22"/>
      <c r="N411" s="22" t="s">
        <v>254</v>
      </c>
      <c r="O411" s="22"/>
      <c r="P411" s="22"/>
      <c r="Q411" s="22"/>
      <c r="R411" s="22" t="s">
        <v>258</v>
      </c>
      <c r="S411" s="22"/>
      <c r="T411" s="22" t="s">
        <v>255</v>
      </c>
      <c r="U411" s="22"/>
      <c r="V411" s="22" t="s">
        <v>256</v>
      </c>
      <c r="W411" s="22"/>
      <c r="X411" s="22" t="s">
        <v>257</v>
      </c>
      <c r="Y411" s="22"/>
      <c r="Z411" s="2" t="s">
        <v>254</v>
      </c>
      <c r="AA411" s="2"/>
      <c r="AB411" s="2" t="s">
        <v>256</v>
      </c>
      <c r="AC411" s="2"/>
      <c r="AD411" s="2" t="s">
        <v>255</v>
      </c>
      <c r="AE411" s="2"/>
      <c r="AF411" s="2" t="s">
        <v>255</v>
      </c>
      <c r="AG411" s="2"/>
      <c r="AH411" s="2" t="s">
        <v>257</v>
      </c>
      <c r="AI411" s="2"/>
      <c r="AJ411" s="2"/>
      <c r="AK411" s="2"/>
      <c r="AL411" s="2"/>
      <c r="AM411" s="2"/>
      <c r="AN411" s="2"/>
      <c r="AO411" s="2"/>
      <c r="AP411" s="2"/>
      <c r="AQ411" s="2"/>
      <c r="AR411" s="2"/>
      <c r="AS411" s="2"/>
      <c r="AT411" s="2"/>
      <c r="AU411" s="2"/>
      <c r="AV411" s="2"/>
      <c r="AW411" s="2"/>
      <c r="AX411" s="2"/>
      <c r="AY411" s="2"/>
      <c r="AZ411" s="2"/>
      <c r="BA411" s="2"/>
      <c r="BB411" s="2"/>
      <c r="BC411" s="2"/>
      <c r="BD411" s="2" t="s">
        <v>256</v>
      </c>
      <c r="BE411" s="2"/>
      <c r="BF411" s="2" t="s">
        <v>254</v>
      </c>
      <c r="BG411" s="2"/>
      <c r="BH411" s="2" t="s">
        <v>256</v>
      </c>
      <c r="BI411" s="2"/>
      <c r="BJ411" s="2" t="s">
        <v>256</v>
      </c>
      <c r="BK411" s="2"/>
      <c r="BL411" s="2" t="s">
        <v>254</v>
      </c>
      <c r="BM411" s="2"/>
      <c r="BN411" s="2"/>
      <c r="BO411" s="2"/>
      <c r="BP411" s="2"/>
      <c r="BQ411" s="2"/>
      <c r="BR411" s="2"/>
      <c r="BS411" s="2"/>
      <c r="BT411" s="2"/>
      <c r="BU411" s="2"/>
      <c r="BV411" s="2"/>
      <c r="BW411" s="2"/>
      <c r="BX411" s="2" t="s">
        <v>255</v>
      </c>
      <c r="BY411" s="2"/>
      <c r="BZ411" s="2" t="s">
        <v>258</v>
      </c>
      <c r="CA411" s="2"/>
      <c r="CB411" s="2" t="s">
        <v>255</v>
      </c>
      <c r="CC411" s="2"/>
      <c r="CD411" s="2" t="s">
        <v>254</v>
      </c>
      <c r="CE411" s="2"/>
      <c r="CF411" s="2" t="s">
        <v>254</v>
      </c>
      <c r="CG411" s="2"/>
      <c r="CH411" s="2" t="s">
        <v>254</v>
      </c>
      <c r="CI411" s="2"/>
      <c r="CJ411" s="2" t="s">
        <v>254</v>
      </c>
      <c r="CK411" s="2"/>
      <c r="CL411" s="2" t="s">
        <v>254</v>
      </c>
      <c r="CM411" s="2"/>
      <c r="CN411" s="2" t="s">
        <v>254</v>
      </c>
      <c r="CO411" s="2"/>
      <c r="CP411" s="2" t="s">
        <v>254</v>
      </c>
      <c r="CQ411" s="2"/>
      <c r="CR411" s="2" t="s">
        <v>256</v>
      </c>
      <c r="CS411" s="2"/>
      <c r="CT411" s="2" t="s">
        <v>255</v>
      </c>
      <c r="CU411" s="2"/>
      <c r="CV411" s="2" t="s">
        <v>255</v>
      </c>
      <c r="CW411" s="2"/>
      <c r="CX411" s="2" t="s">
        <v>254</v>
      </c>
      <c r="CY411" s="2"/>
      <c r="CZ411" s="2" t="s">
        <v>255</v>
      </c>
      <c r="DA411" s="2"/>
      <c r="DB411" s="2" t="s">
        <v>258</v>
      </c>
      <c r="DC411" s="2"/>
      <c r="DD411" s="2" t="s">
        <v>255</v>
      </c>
      <c r="DE411" s="2"/>
      <c r="DF411" s="2" t="s">
        <v>255</v>
      </c>
      <c r="DG411" s="2"/>
      <c r="DH411" s="2" t="s">
        <v>256</v>
      </c>
      <c r="DI411" s="2"/>
      <c r="DJ411" s="2" t="s">
        <v>255</v>
      </c>
      <c r="DK411" s="2"/>
      <c r="DL411" s="2"/>
      <c r="DM411" s="2"/>
      <c r="DN411" s="2"/>
      <c r="DO411" s="2"/>
      <c r="DP411" s="2"/>
    </row>
    <row r="412" spans="1:120" ht="315">
      <c r="A412" s="5" t="s">
        <v>237</v>
      </c>
      <c r="B412" s="5" t="s">
        <v>1312</v>
      </c>
      <c r="C412" s="5" t="s">
        <v>1313</v>
      </c>
      <c r="D412" s="6" t="s">
        <v>240</v>
      </c>
      <c r="E412" s="6" t="s">
        <v>1314</v>
      </c>
      <c r="F412" s="6" t="s">
        <v>242</v>
      </c>
      <c r="G412" s="6" t="s">
        <v>243</v>
      </c>
      <c r="H412" s="2"/>
      <c r="I412" s="2"/>
      <c r="J412" s="22" t="s">
        <v>257</v>
      </c>
      <c r="K412" s="22"/>
      <c r="L412" s="22"/>
      <c r="M412" s="22"/>
      <c r="N412" s="22" t="s">
        <v>258</v>
      </c>
      <c r="O412" s="22"/>
      <c r="P412" s="22"/>
      <c r="Q412" s="22"/>
      <c r="R412" s="22" t="s">
        <v>254</v>
      </c>
      <c r="S412" s="22"/>
      <c r="T412" s="22" t="s">
        <v>256</v>
      </c>
      <c r="U412" s="22"/>
      <c r="V412" s="22"/>
      <c r="W412" s="22"/>
      <c r="X412" s="22" t="s">
        <v>255</v>
      </c>
      <c r="Y412" s="22"/>
      <c r="Z412" s="2" t="s">
        <v>256</v>
      </c>
      <c r="AA412" s="2"/>
      <c r="AB412" s="2" t="s">
        <v>256</v>
      </c>
      <c r="AC412" s="2"/>
      <c r="AD412" s="2" t="s">
        <v>256</v>
      </c>
      <c r="AE412" s="2"/>
      <c r="AF412" s="2" t="s">
        <v>256</v>
      </c>
      <c r="AG412" s="2"/>
      <c r="AH412" s="2" t="s">
        <v>257</v>
      </c>
      <c r="AI412" s="2" t="s">
        <v>1315</v>
      </c>
      <c r="AJ412" s="2" t="s">
        <v>257</v>
      </c>
      <c r="AK412" s="2" t="s">
        <v>1316</v>
      </c>
      <c r="AL412" s="2"/>
      <c r="AM412" s="2"/>
      <c r="AN412" s="2"/>
      <c r="AO412" s="2"/>
      <c r="AP412" s="2"/>
      <c r="AQ412" s="2" t="s">
        <v>1317</v>
      </c>
      <c r="AR412" s="2"/>
      <c r="AS412" s="2" t="s">
        <v>1318</v>
      </c>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t="s">
        <v>258</v>
      </c>
      <c r="BY412" s="2" t="s">
        <v>1319</v>
      </c>
      <c r="BZ412" s="2" t="s">
        <v>258</v>
      </c>
      <c r="CA412" s="2" t="s">
        <v>1320</v>
      </c>
      <c r="CB412" s="2" t="s">
        <v>257</v>
      </c>
      <c r="CC412" s="2"/>
      <c r="CD412" s="2" t="s">
        <v>257</v>
      </c>
      <c r="CE412" s="2"/>
      <c r="CF412" s="2" t="s">
        <v>258</v>
      </c>
      <c r="CG412" s="2" t="s">
        <v>1321</v>
      </c>
      <c r="CH412" s="2"/>
      <c r="CI412" s="2"/>
      <c r="CJ412" s="2"/>
      <c r="CK412" s="2"/>
      <c r="CL412" s="2"/>
      <c r="CM412" s="2"/>
      <c r="CN412" s="2"/>
      <c r="CO412" s="2"/>
      <c r="CP412" s="2"/>
      <c r="CQ412" s="2"/>
      <c r="CR412" s="2"/>
      <c r="CS412" s="2"/>
      <c r="CT412" s="2"/>
      <c r="CU412" s="2"/>
      <c r="CV412" s="2"/>
      <c r="CW412" s="2"/>
      <c r="CX412" s="2"/>
      <c r="CY412" s="2"/>
      <c r="CZ412" s="2"/>
      <c r="DA412" s="2"/>
      <c r="DB412" s="2" t="s">
        <v>254</v>
      </c>
      <c r="DC412" s="2" t="s">
        <v>1322</v>
      </c>
      <c r="DD412" s="2" t="s">
        <v>255</v>
      </c>
      <c r="DE412" s="2" t="s">
        <v>1323</v>
      </c>
      <c r="DF412" s="2" t="s">
        <v>257</v>
      </c>
      <c r="DG412" s="2" t="s">
        <v>1324</v>
      </c>
      <c r="DH412" s="2" t="s">
        <v>257</v>
      </c>
      <c r="DI412" s="2" t="s">
        <v>1325</v>
      </c>
      <c r="DJ412" s="2" t="s">
        <v>258</v>
      </c>
      <c r="DK412" s="2" t="s">
        <v>1326</v>
      </c>
      <c r="DL412" s="2"/>
      <c r="DM412" s="2"/>
      <c r="DN412" s="2"/>
      <c r="DO412" s="2"/>
      <c r="DP412" s="2"/>
    </row>
    <row r="413" spans="1:120" ht="45">
      <c r="A413" s="3" t="s">
        <v>237</v>
      </c>
      <c r="B413" s="3" t="s">
        <v>1327</v>
      </c>
      <c r="C413" s="3" t="s">
        <v>1328</v>
      </c>
      <c r="D413" s="4" t="s">
        <v>352</v>
      </c>
      <c r="E413" s="4" t="s">
        <v>1329</v>
      </c>
      <c r="F413" s="4" t="s">
        <v>242</v>
      </c>
      <c r="G413" s="4" t="s">
        <v>243</v>
      </c>
      <c r="H413" s="2"/>
      <c r="I413" s="2"/>
      <c r="J413" s="22" t="s">
        <v>254</v>
      </c>
      <c r="K413" s="22"/>
      <c r="L413" s="22"/>
      <c r="M413" s="22"/>
      <c r="N413" s="22" t="s">
        <v>257</v>
      </c>
      <c r="O413" s="22"/>
      <c r="P413" s="22"/>
      <c r="Q413" s="22"/>
      <c r="R413" s="22" t="s">
        <v>256</v>
      </c>
      <c r="S413" s="22"/>
      <c r="T413" s="22" t="s">
        <v>258</v>
      </c>
      <c r="U413" s="22"/>
      <c r="V413" s="22" t="s">
        <v>255</v>
      </c>
      <c r="W413" s="22"/>
      <c r="X413" s="22"/>
      <c r="Y413" s="22"/>
      <c r="Z413" s="2" t="s">
        <v>256</v>
      </c>
      <c r="AA413" s="2"/>
      <c r="AB413" s="2" t="s">
        <v>257</v>
      </c>
      <c r="AC413" s="2"/>
      <c r="AD413" s="2" t="s">
        <v>254</v>
      </c>
      <c r="AE413" s="2"/>
      <c r="AF413" s="2" t="s">
        <v>256</v>
      </c>
      <c r="AG413" s="2"/>
      <c r="AH413" s="2" t="s">
        <v>256</v>
      </c>
      <c r="AI413" s="2"/>
      <c r="AJ413" s="2" t="s">
        <v>257</v>
      </c>
      <c r="AK413" s="2"/>
      <c r="AL413" s="2" t="s">
        <v>258</v>
      </c>
      <c r="AM413" s="2"/>
      <c r="AN413" s="2" t="s">
        <v>258</v>
      </c>
      <c r="AO413" s="2"/>
      <c r="AP413" s="2" t="s">
        <v>256</v>
      </c>
      <c r="AQ413" s="2"/>
      <c r="AR413" s="2" t="s">
        <v>258</v>
      </c>
      <c r="AS413" s="2"/>
      <c r="AT413" s="2"/>
      <c r="AU413" s="2"/>
      <c r="AV413" s="2"/>
      <c r="AW413" s="2"/>
      <c r="AX413" s="2"/>
      <c r="AY413" s="2"/>
      <c r="AZ413" s="2"/>
      <c r="BA413" s="2"/>
      <c r="BB413" s="2"/>
      <c r="BC413" s="2"/>
      <c r="BD413" s="2" t="s">
        <v>256</v>
      </c>
      <c r="BE413" s="2"/>
      <c r="BF413" s="2" t="s">
        <v>254</v>
      </c>
      <c r="BG413" s="2"/>
      <c r="BH413" s="2" t="s">
        <v>258</v>
      </c>
      <c r="BI413" s="2"/>
      <c r="BJ413" s="2" t="s">
        <v>257</v>
      </c>
      <c r="BK413" s="2"/>
      <c r="BL413" s="2" t="s">
        <v>257</v>
      </c>
      <c r="BM413" s="2"/>
      <c r="BN413" s="2"/>
      <c r="BO413" s="2"/>
      <c r="BP413" s="2"/>
      <c r="BQ413" s="2"/>
      <c r="BR413" s="2"/>
      <c r="BS413" s="2"/>
      <c r="BT413" s="2"/>
      <c r="BU413" s="2"/>
      <c r="BV413" s="2"/>
      <c r="BW413" s="2"/>
      <c r="BX413" s="2" t="s">
        <v>258</v>
      </c>
      <c r="BY413" s="2"/>
      <c r="BZ413" s="2" t="s">
        <v>258</v>
      </c>
      <c r="CA413" s="2"/>
      <c r="CB413" s="2" t="s">
        <v>258</v>
      </c>
      <c r="CC413" s="2"/>
      <c r="CD413" s="2" t="s">
        <v>257</v>
      </c>
      <c r="CE413" s="2"/>
      <c r="CF413" s="2" t="s">
        <v>256</v>
      </c>
      <c r="CG413" s="2"/>
      <c r="CH413" s="2" t="s">
        <v>254</v>
      </c>
      <c r="CI413" s="2"/>
      <c r="CJ413" s="2" t="s">
        <v>254</v>
      </c>
      <c r="CK413" s="2"/>
      <c r="CL413" s="2" t="s">
        <v>256</v>
      </c>
      <c r="CM413" s="2"/>
      <c r="CN413" s="2" t="s">
        <v>257</v>
      </c>
      <c r="CO413" s="2"/>
      <c r="CP413" s="2" t="s">
        <v>256</v>
      </c>
      <c r="CQ413" s="2"/>
      <c r="CR413" s="2" t="s">
        <v>256</v>
      </c>
      <c r="CS413" s="2"/>
      <c r="CT413" s="2" t="s">
        <v>256</v>
      </c>
      <c r="CU413" s="2"/>
      <c r="CV413" s="2" t="s">
        <v>258</v>
      </c>
      <c r="CW413" s="2"/>
      <c r="CX413" s="2" t="s">
        <v>254</v>
      </c>
      <c r="CY413" s="2"/>
      <c r="CZ413" s="2" t="s">
        <v>256</v>
      </c>
      <c r="DA413" s="2"/>
      <c r="DB413" s="2"/>
      <c r="DC413" s="2"/>
      <c r="DD413" s="2"/>
      <c r="DE413" s="2"/>
      <c r="DF413" s="2"/>
      <c r="DG413" s="2"/>
      <c r="DH413" s="2"/>
      <c r="DI413" s="2"/>
      <c r="DJ413" s="2"/>
      <c r="DK413" s="2"/>
      <c r="DL413" s="2" t="s">
        <v>267</v>
      </c>
      <c r="DM413" s="2" t="s">
        <v>268</v>
      </c>
      <c r="DN413" s="2" t="s">
        <v>247</v>
      </c>
      <c r="DO413" s="2" t="s">
        <v>261</v>
      </c>
      <c r="DP413" s="2" t="s">
        <v>282</v>
      </c>
    </row>
    <row r="414" spans="1:120" ht="30">
      <c r="A414" s="5" t="s">
        <v>237</v>
      </c>
      <c r="B414" s="5" t="s">
        <v>1330</v>
      </c>
      <c r="C414" s="5" t="s">
        <v>1331</v>
      </c>
      <c r="D414" s="6" t="s">
        <v>431</v>
      </c>
      <c r="E414" s="6" t="s">
        <v>1332</v>
      </c>
      <c r="F414" s="6" t="s">
        <v>258</v>
      </c>
      <c r="G414" s="6" t="s">
        <v>243</v>
      </c>
      <c r="H414" s="2"/>
      <c r="I414" s="2"/>
      <c r="J414" s="22"/>
      <c r="K414" s="22"/>
      <c r="L414" s="22" t="s">
        <v>258</v>
      </c>
      <c r="M414" s="22"/>
      <c r="N414" s="22"/>
      <c r="O414" s="22"/>
      <c r="P414" s="22"/>
      <c r="Q414" s="22"/>
      <c r="R414" s="22"/>
      <c r="S414" s="22"/>
      <c r="T414" s="22"/>
      <c r="U414" s="22"/>
      <c r="V414" s="22"/>
      <c r="W414" s="22"/>
      <c r="X414" s="22"/>
      <c r="Y414" s="22"/>
      <c r="Z414" s="2" t="s">
        <v>255</v>
      </c>
      <c r="AA414" s="2"/>
      <c r="AB414" s="2" t="s">
        <v>255</v>
      </c>
      <c r="AC414" s="2"/>
      <c r="AD414" s="2" t="s">
        <v>255</v>
      </c>
      <c r="AE414" s="2"/>
      <c r="AF414" s="2" t="s">
        <v>257</v>
      </c>
      <c r="AG414" s="2"/>
      <c r="AH414" s="2" t="s">
        <v>256</v>
      </c>
      <c r="AI414" s="2"/>
      <c r="AJ414" s="2"/>
      <c r="AK414" s="2"/>
      <c r="AL414" s="2"/>
      <c r="AM414" s="2"/>
      <c r="AN414" s="2"/>
      <c r="AO414" s="2"/>
      <c r="AP414" s="2"/>
      <c r="AQ414" s="2"/>
      <c r="AR414" s="2"/>
      <c r="AS414" s="2"/>
      <c r="AT414" s="2" t="s">
        <v>254</v>
      </c>
      <c r="AU414" s="2"/>
      <c r="AV414" s="2" t="s">
        <v>255</v>
      </c>
      <c r="AW414" s="2"/>
      <c r="AX414" s="2" t="s">
        <v>254</v>
      </c>
      <c r="AY414" s="2"/>
      <c r="AZ414" s="2" t="s">
        <v>255</v>
      </c>
      <c r="BA414" s="2"/>
      <c r="BB414" s="2" t="s">
        <v>255</v>
      </c>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row>
    <row r="415" spans="1:120" ht="30">
      <c r="A415" s="3" t="s">
        <v>237</v>
      </c>
      <c r="B415" s="3" t="s">
        <v>1333</v>
      </c>
      <c r="C415" s="3" t="s">
        <v>1334</v>
      </c>
      <c r="D415" s="4" t="s">
        <v>431</v>
      </c>
      <c r="E415" s="4" t="s">
        <v>1332</v>
      </c>
      <c r="F415" s="4" t="s">
        <v>258</v>
      </c>
      <c r="G415" s="4" t="s">
        <v>243</v>
      </c>
      <c r="H415" s="2"/>
      <c r="I415" s="2"/>
      <c r="J415" s="22"/>
      <c r="K415" s="22"/>
      <c r="L415" s="22"/>
      <c r="M415" s="22"/>
      <c r="N415" s="22"/>
      <c r="O415" s="22"/>
      <c r="P415" s="22"/>
      <c r="Q415" s="22"/>
      <c r="R415" s="22"/>
      <c r="S415" s="22"/>
      <c r="T415" s="22"/>
      <c r="U415" s="22"/>
      <c r="V415" s="22"/>
      <c r="W415" s="22"/>
      <c r="X415" s="22" t="s">
        <v>258</v>
      </c>
      <c r="Y415" s="2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row>
    <row r="416" spans="1:120" ht="45">
      <c r="A416" s="5" t="s">
        <v>237</v>
      </c>
      <c r="B416" s="5" t="s">
        <v>1335</v>
      </c>
      <c r="C416" s="5" t="s">
        <v>1336</v>
      </c>
      <c r="D416" s="6" t="s">
        <v>546</v>
      </c>
      <c r="E416" s="6" t="s">
        <v>1337</v>
      </c>
      <c r="F416" s="6" t="s">
        <v>258</v>
      </c>
      <c r="G416" s="6" t="s">
        <v>300</v>
      </c>
      <c r="H416" s="2"/>
      <c r="I416" s="2"/>
      <c r="J416" s="22" t="s">
        <v>255</v>
      </c>
      <c r="K416" s="22"/>
      <c r="L416" s="22" t="s">
        <v>257</v>
      </c>
      <c r="M416" s="22"/>
      <c r="N416" s="22"/>
      <c r="O416" s="22"/>
      <c r="P416" s="22" t="s">
        <v>254</v>
      </c>
      <c r="Q416" s="22"/>
      <c r="R416" s="22" t="s">
        <v>256</v>
      </c>
      <c r="S416" s="22"/>
      <c r="T416" s="22" t="s">
        <v>258</v>
      </c>
      <c r="U416" s="22"/>
      <c r="V416" s="22"/>
      <c r="W416" s="22"/>
      <c r="X416" s="22"/>
      <c r="Y416" s="22"/>
      <c r="Z416" s="2" t="s">
        <v>255</v>
      </c>
      <c r="AA416" s="2"/>
      <c r="AB416" s="2"/>
      <c r="AC416" s="2"/>
      <c r="AD416" s="2"/>
      <c r="AE416" s="2"/>
      <c r="AF416" s="2"/>
      <c r="AG416" s="2"/>
      <c r="AH416" s="2"/>
      <c r="AI416" s="2"/>
      <c r="AJ416" s="2" t="s">
        <v>254</v>
      </c>
      <c r="AK416" s="2"/>
      <c r="AL416" s="2" t="s">
        <v>255</v>
      </c>
      <c r="AM416" s="2"/>
      <c r="AN416" s="2" t="s">
        <v>255</v>
      </c>
      <c r="AO416" s="2"/>
      <c r="AP416" s="2" t="s">
        <v>255</v>
      </c>
      <c r="AQ416" s="2"/>
      <c r="AR416" s="2" t="s">
        <v>255</v>
      </c>
      <c r="AS416" s="2"/>
      <c r="AT416" s="2" t="s">
        <v>254</v>
      </c>
      <c r="AU416" s="2"/>
      <c r="AV416" s="2" t="s">
        <v>254</v>
      </c>
      <c r="AW416" s="2"/>
      <c r="AX416" s="2" t="s">
        <v>254</v>
      </c>
      <c r="AY416" s="2"/>
      <c r="AZ416" s="2" t="s">
        <v>254</v>
      </c>
      <c r="BA416" s="2"/>
      <c r="BB416" s="2" t="s">
        <v>254</v>
      </c>
      <c r="BC416" s="2"/>
      <c r="BD416" s="2"/>
      <c r="BE416" s="2"/>
      <c r="BF416" s="2"/>
      <c r="BG416" s="2"/>
      <c r="BH416" s="2"/>
      <c r="BI416" s="2"/>
      <c r="BJ416" s="2"/>
      <c r="BK416" s="2"/>
      <c r="BL416" s="2"/>
      <c r="BM416" s="2"/>
      <c r="BN416" s="2" t="s">
        <v>256</v>
      </c>
      <c r="BO416" s="2"/>
      <c r="BP416" s="2" t="s">
        <v>255</v>
      </c>
      <c r="BQ416" s="2"/>
      <c r="BR416" s="2" t="s">
        <v>255</v>
      </c>
      <c r="BS416" s="2"/>
      <c r="BT416" s="2" t="s">
        <v>254</v>
      </c>
      <c r="BU416" s="2"/>
      <c r="BV416" s="2" t="s">
        <v>255</v>
      </c>
      <c r="BW416" s="2"/>
      <c r="BX416" s="2" t="s">
        <v>255</v>
      </c>
      <c r="BY416" s="2"/>
      <c r="BZ416" s="2" t="s">
        <v>255</v>
      </c>
      <c r="CA416" s="2"/>
      <c r="CB416" s="2" t="s">
        <v>255</v>
      </c>
      <c r="CC416" s="2"/>
      <c r="CD416" s="2" t="s">
        <v>255</v>
      </c>
      <c r="CE416" s="2"/>
      <c r="CF416" s="2" t="s">
        <v>254</v>
      </c>
      <c r="CG416" s="2"/>
      <c r="CH416" s="2" t="s">
        <v>254</v>
      </c>
      <c r="CI416" s="2"/>
      <c r="CJ416" s="2" t="s">
        <v>254</v>
      </c>
      <c r="CK416" s="2"/>
      <c r="CL416" s="2" t="s">
        <v>254</v>
      </c>
      <c r="CM416" s="2"/>
      <c r="CN416" s="2" t="s">
        <v>254</v>
      </c>
      <c r="CO416" s="2"/>
      <c r="CP416" s="2" t="s">
        <v>254</v>
      </c>
      <c r="CQ416" s="2"/>
      <c r="CR416" s="2"/>
      <c r="CS416" s="2"/>
      <c r="CT416" s="2"/>
      <c r="CU416" s="2"/>
      <c r="CV416" s="2"/>
      <c r="CW416" s="2"/>
      <c r="CX416" s="2"/>
      <c r="CY416" s="2"/>
      <c r="CZ416" s="2"/>
      <c r="DA416" s="2"/>
      <c r="DB416" s="2"/>
      <c r="DC416" s="2"/>
      <c r="DD416" s="2"/>
      <c r="DE416" s="2"/>
      <c r="DF416" s="2"/>
      <c r="DG416" s="2"/>
      <c r="DH416" s="2"/>
      <c r="DI416" s="2"/>
      <c r="DJ416" s="2"/>
      <c r="DK416" s="2"/>
      <c r="DL416" s="2" t="s">
        <v>365</v>
      </c>
      <c r="DM416" s="2" t="s">
        <v>246</v>
      </c>
      <c r="DN416" s="2" t="s">
        <v>247</v>
      </c>
      <c r="DO416" s="2" t="s">
        <v>275</v>
      </c>
      <c r="DP416" s="2" t="s">
        <v>271</v>
      </c>
    </row>
    <row r="417" spans="1:120" ht="45">
      <c r="A417" s="3" t="s">
        <v>237</v>
      </c>
      <c r="B417" s="3" t="s">
        <v>1338</v>
      </c>
      <c r="C417" s="3" t="s">
        <v>1339</v>
      </c>
      <c r="D417" s="4" t="s">
        <v>431</v>
      </c>
      <c r="E417" s="4" t="s">
        <v>1340</v>
      </c>
      <c r="F417" s="4" t="s">
        <v>258</v>
      </c>
      <c r="G417" s="4" t="s">
        <v>300</v>
      </c>
      <c r="H417" s="2"/>
      <c r="I417" s="2"/>
      <c r="J417" s="22" t="s">
        <v>258</v>
      </c>
      <c r="K417" s="22"/>
      <c r="L417" s="22" t="s">
        <v>256</v>
      </c>
      <c r="M417" s="22"/>
      <c r="N417" s="22" t="s">
        <v>257</v>
      </c>
      <c r="O417" s="22"/>
      <c r="P417" s="22" t="s">
        <v>254</v>
      </c>
      <c r="Q417" s="22"/>
      <c r="R417" s="22"/>
      <c r="S417" s="22"/>
      <c r="T417" s="22"/>
      <c r="U417" s="22"/>
      <c r="V417" s="22" t="s">
        <v>255</v>
      </c>
      <c r="W417" s="22"/>
      <c r="X417" s="22"/>
      <c r="Y417" s="22"/>
      <c r="Z417" s="2" t="s">
        <v>256</v>
      </c>
      <c r="AA417" s="2"/>
      <c r="AB417" s="2"/>
      <c r="AC417" s="2"/>
      <c r="AD417" s="2"/>
      <c r="AE417" s="2"/>
      <c r="AF417" s="2"/>
      <c r="AG417" s="2"/>
      <c r="AH417" s="2"/>
      <c r="AI417" s="2"/>
      <c r="AJ417" s="2" t="s">
        <v>256</v>
      </c>
      <c r="AK417" s="2"/>
      <c r="AL417" s="2" t="s">
        <v>257</v>
      </c>
      <c r="AM417" s="2"/>
      <c r="AN417" s="2" t="s">
        <v>257</v>
      </c>
      <c r="AO417" s="2"/>
      <c r="AP417" s="2" t="s">
        <v>255</v>
      </c>
      <c r="AQ417" s="2"/>
      <c r="AR417" s="2" t="s">
        <v>255</v>
      </c>
      <c r="AS417" s="2"/>
      <c r="AT417" s="2" t="s">
        <v>256</v>
      </c>
      <c r="AU417" s="2"/>
      <c r="AV417" s="2" t="s">
        <v>256</v>
      </c>
      <c r="AW417" s="2"/>
      <c r="AX417" s="2" t="s">
        <v>257</v>
      </c>
      <c r="AY417" s="2"/>
      <c r="AZ417" s="2" t="s">
        <v>257</v>
      </c>
      <c r="BA417" s="2"/>
      <c r="BB417" s="2" t="s">
        <v>257</v>
      </c>
      <c r="BC417" s="2"/>
      <c r="BD417" s="2" t="s">
        <v>254</v>
      </c>
      <c r="BE417" s="2"/>
      <c r="BF417" s="2" t="s">
        <v>256</v>
      </c>
      <c r="BG417" s="2"/>
      <c r="BH417" s="2" t="s">
        <v>254</v>
      </c>
      <c r="BI417" s="2"/>
      <c r="BJ417" s="2" t="s">
        <v>258</v>
      </c>
      <c r="BK417" s="2"/>
      <c r="BL417" s="2" t="s">
        <v>254</v>
      </c>
      <c r="BM417" s="2"/>
      <c r="BN417" s="2" t="s">
        <v>256</v>
      </c>
      <c r="BO417" s="2"/>
      <c r="BP417" s="2" t="s">
        <v>258</v>
      </c>
      <c r="BQ417" s="2"/>
      <c r="BR417" s="2" t="s">
        <v>257</v>
      </c>
      <c r="BS417" s="2"/>
      <c r="BT417" s="2" t="s">
        <v>257</v>
      </c>
      <c r="BU417" s="2"/>
      <c r="BV417" s="2" t="s">
        <v>258</v>
      </c>
      <c r="BW417" s="2"/>
      <c r="BX417" s="2"/>
      <c r="BY417" s="2"/>
      <c r="BZ417" s="2"/>
      <c r="CA417" s="2"/>
      <c r="CB417" s="2"/>
      <c r="CC417" s="2"/>
      <c r="CD417" s="2"/>
      <c r="CE417" s="2"/>
      <c r="CF417" s="2"/>
      <c r="CG417" s="2"/>
      <c r="CH417" s="2"/>
      <c r="CI417" s="2"/>
      <c r="CJ417" s="2"/>
      <c r="CK417" s="2"/>
      <c r="CL417" s="2"/>
      <c r="CM417" s="2"/>
      <c r="CN417" s="2"/>
      <c r="CO417" s="2"/>
      <c r="CP417" s="2"/>
      <c r="CQ417" s="2"/>
      <c r="CR417" s="2" t="s">
        <v>258</v>
      </c>
      <c r="CS417" s="2"/>
      <c r="CT417" s="2" t="s">
        <v>257</v>
      </c>
      <c r="CU417" s="2"/>
      <c r="CV417" s="2" t="s">
        <v>256</v>
      </c>
      <c r="CW417" s="2"/>
      <c r="CX417" s="2" t="s">
        <v>255</v>
      </c>
      <c r="CY417" s="2"/>
      <c r="CZ417" s="2" t="s">
        <v>256</v>
      </c>
      <c r="DA417" s="2"/>
      <c r="DB417" s="2"/>
      <c r="DC417" s="2"/>
      <c r="DD417" s="2"/>
      <c r="DE417" s="2"/>
      <c r="DF417" s="2"/>
      <c r="DG417" s="2"/>
      <c r="DH417" s="2"/>
      <c r="DI417" s="2"/>
      <c r="DJ417" s="2"/>
      <c r="DK417" s="2"/>
      <c r="DL417" s="2" t="s">
        <v>289</v>
      </c>
      <c r="DM417" s="2" t="s">
        <v>246</v>
      </c>
      <c r="DN417" s="2" t="s">
        <v>247</v>
      </c>
      <c r="DO417" s="2" t="s">
        <v>321</v>
      </c>
      <c r="DP417" s="2" t="s">
        <v>295</v>
      </c>
    </row>
    <row r="418" spans="1:120" ht="345">
      <c r="A418" s="5" t="s">
        <v>237</v>
      </c>
      <c r="B418" s="5" t="s">
        <v>1341</v>
      </c>
      <c r="C418" s="5" t="s">
        <v>1342</v>
      </c>
      <c r="D418" s="6" t="s">
        <v>252</v>
      </c>
      <c r="E418" s="6" t="s">
        <v>1343</v>
      </c>
      <c r="F418" s="6" t="s">
        <v>242</v>
      </c>
      <c r="G418" s="6" t="s">
        <v>243</v>
      </c>
      <c r="H418" s="2" t="s">
        <v>1344</v>
      </c>
      <c r="I418" s="2"/>
      <c r="J418" s="22"/>
      <c r="K418" s="22"/>
      <c r="L418" s="22" t="s">
        <v>257</v>
      </c>
      <c r="M418" s="22"/>
      <c r="N418" s="22" t="s">
        <v>258</v>
      </c>
      <c r="O418" s="22"/>
      <c r="P418" s="22" t="s">
        <v>254</v>
      </c>
      <c r="Q418" s="22" t="s">
        <v>1345</v>
      </c>
      <c r="R418" s="22"/>
      <c r="S418" s="22"/>
      <c r="T418" s="22"/>
      <c r="U418" s="22"/>
      <c r="V418" s="22" t="s">
        <v>256</v>
      </c>
      <c r="W418" s="22"/>
      <c r="X418" s="22" t="s">
        <v>255</v>
      </c>
      <c r="Y418" s="22"/>
      <c r="Z418" s="2" t="s">
        <v>256</v>
      </c>
      <c r="AA418" s="2"/>
      <c r="AB418" s="2" t="s">
        <v>254</v>
      </c>
      <c r="AC418" s="2"/>
      <c r="AD418" s="2" t="s">
        <v>256</v>
      </c>
      <c r="AE418" s="2"/>
      <c r="AF418" s="2" t="s">
        <v>256</v>
      </c>
      <c r="AG418" s="2"/>
      <c r="AH418" s="2" t="s">
        <v>254</v>
      </c>
      <c r="AI418" s="2"/>
      <c r="AJ418" s="2"/>
      <c r="AK418" s="2"/>
      <c r="AL418" s="2"/>
      <c r="AM418" s="2"/>
      <c r="AN418" s="2"/>
      <c r="AO418" s="2"/>
      <c r="AP418" s="2"/>
      <c r="AQ418" s="2"/>
      <c r="AR418" s="2"/>
      <c r="AS418" s="2"/>
      <c r="AT418" s="2" t="s">
        <v>254</v>
      </c>
      <c r="AU418" s="2"/>
      <c r="AV418" s="2" t="s">
        <v>254</v>
      </c>
      <c r="AW418" s="2"/>
      <c r="AX418" s="2" t="s">
        <v>254</v>
      </c>
      <c r="AY418" s="2"/>
      <c r="AZ418" s="2" t="s">
        <v>254</v>
      </c>
      <c r="BA418" s="2"/>
      <c r="BB418" s="2" t="s">
        <v>255</v>
      </c>
      <c r="BC418" s="2"/>
      <c r="BD418" s="2" t="s">
        <v>254</v>
      </c>
      <c r="BE418" s="2"/>
      <c r="BF418" s="2" t="s">
        <v>255</v>
      </c>
      <c r="BG418" s="2"/>
      <c r="BH418" s="2" t="s">
        <v>254</v>
      </c>
      <c r="BI418" s="2"/>
      <c r="BJ418" s="2" t="s">
        <v>255</v>
      </c>
      <c r="BK418" s="2"/>
      <c r="BL418" s="2" t="s">
        <v>254</v>
      </c>
      <c r="BM418" s="2"/>
      <c r="BN418" s="2" t="s">
        <v>254</v>
      </c>
      <c r="BO418" s="2"/>
      <c r="BP418" s="2" t="s">
        <v>254</v>
      </c>
      <c r="BQ418" s="2"/>
      <c r="BR418" s="2" t="s">
        <v>256</v>
      </c>
      <c r="BS418" s="2"/>
      <c r="BT418" s="2" t="s">
        <v>254</v>
      </c>
      <c r="BU418" s="2"/>
      <c r="BV418" s="2" t="s">
        <v>255</v>
      </c>
      <c r="BW418" s="2"/>
      <c r="BX418" s="2"/>
      <c r="BY418" s="2"/>
      <c r="BZ418" s="2"/>
      <c r="CA418" s="2"/>
      <c r="CB418" s="2"/>
      <c r="CC418" s="2"/>
      <c r="CD418" s="2"/>
      <c r="CE418" s="2"/>
      <c r="CF418" s="2"/>
      <c r="CG418" s="2"/>
      <c r="CH418" s="2"/>
      <c r="CI418" s="2"/>
      <c r="CJ418" s="2"/>
      <c r="CK418" s="2"/>
      <c r="CL418" s="2"/>
      <c r="CM418" s="2"/>
      <c r="CN418" s="2"/>
      <c r="CO418" s="2"/>
      <c r="CP418" s="2"/>
      <c r="CQ418" s="2"/>
      <c r="CR418" s="2" t="s">
        <v>256</v>
      </c>
      <c r="CS418" s="2"/>
      <c r="CT418" s="2" t="s">
        <v>254</v>
      </c>
      <c r="CU418" s="2"/>
      <c r="CV418" s="2" t="s">
        <v>254</v>
      </c>
      <c r="CW418" s="2"/>
      <c r="CX418" s="2" t="s">
        <v>254</v>
      </c>
      <c r="CY418" s="2"/>
      <c r="CZ418" s="2" t="s">
        <v>254</v>
      </c>
      <c r="DA418" s="2"/>
      <c r="DB418" s="2" t="s">
        <v>254</v>
      </c>
      <c r="DC418" s="2"/>
      <c r="DD418" s="2" t="s">
        <v>255</v>
      </c>
      <c r="DE418" s="2"/>
      <c r="DF418" s="2" t="s">
        <v>254</v>
      </c>
      <c r="DG418" s="2"/>
      <c r="DH418" s="2" t="s">
        <v>254</v>
      </c>
      <c r="DI418" s="2"/>
      <c r="DJ418" s="2" t="s">
        <v>256</v>
      </c>
      <c r="DK418" s="2"/>
      <c r="DL418" s="2" t="s">
        <v>332</v>
      </c>
      <c r="DM418" s="2" t="s">
        <v>268</v>
      </c>
      <c r="DN418" s="2" t="s">
        <v>247</v>
      </c>
      <c r="DO418" s="2" t="s">
        <v>444</v>
      </c>
      <c r="DP418" s="2" t="s">
        <v>262</v>
      </c>
    </row>
    <row r="419" spans="1:120" ht="45">
      <c r="A419" s="3" t="s">
        <v>237</v>
      </c>
      <c r="B419" s="3" t="s">
        <v>1346</v>
      </c>
      <c r="C419" s="3" t="s">
        <v>1347</v>
      </c>
      <c r="D419" s="4" t="s">
        <v>431</v>
      </c>
      <c r="E419" s="4" t="s">
        <v>1348</v>
      </c>
      <c r="F419" s="4" t="s">
        <v>242</v>
      </c>
      <c r="G419" s="4" t="s">
        <v>243</v>
      </c>
      <c r="H419" s="2"/>
      <c r="I419" s="2"/>
      <c r="J419" s="22"/>
      <c r="K419" s="22"/>
      <c r="L419" s="22"/>
      <c r="M419" s="22"/>
      <c r="N419" s="22"/>
      <c r="O419" s="22"/>
      <c r="P419" s="22" t="s">
        <v>255</v>
      </c>
      <c r="Q419" s="22"/>
      <c r="R419" s="22" t="s">
        <v>257</v>
      </c>
      <c r="S419" s="22"/>
      <c r="T419" s="22" t="s">
        <v>256</v>
      </c>
      <c r="U419" s="22"/>
      <c r="V419" s="22" t="s">
        <v>258</v>
      </c>
      <c r="W419" s="22"/>
      <c r="X419" s="22" t="s">
        <v>254</v>
      </c>
      <c r="Y419" s="22"/>
      <c r="Z419" s="2" t="s">
        <v>258</v>
      </c>
      <c r="AA419" s="2"/>
      <c r="AB419" s="2" t="s">
        <v>257</v>
      </c>
      <c r="AC419" s="2"/>
      <c r="AD419" s="2" t="s">
        <v>255</v>
      </c>
      <c r="AE419" s="2"/>
      <c r="AF419" s="2" t="s">
        <v>256</v>
      </c>
      <c r="AG419" s="2"/>
      <c r="AH419" s="2" t="s">
        <v>254</v>
      </c>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t="s">
        <v>254</v>
      </c>
      <c r="BO419" s="2"/>
      <c r="BP419" s="2" t="s">
        <v>257</v>
      </c>
      <c r="BQ419" s="2"/>
      <c r="BR419" s="2" t="s">
        <v>256</v>
      </c>
      <c r="BS419" s="2"/>
      <c r="BT419" s="2" t="s">
        <v>255</v>
      </c>
      <c r="BU419" s="2"/>
      <c r="BV419" s="2" t="s">
        <v>254</v>
      </c>
      <c r="BW419" s="2"/>
      <c r="BX419" s="2" t="s">
        <v>258</v>
      </c>
      <c r="BY419" s="2"/>
      <c r="BZ419" s="2" t="s">
        <v>255</v>
      </c>
      <c r="CA419" s="2"/>
      <c r="CB419" s="2" t="s">
        <v>256</v>
      </c>
      <c r="CC419" s="2"/>
      <c r="CD419" s="2" t="s">
        <v>255</v>
      </c>
      <c r="CE419" s="2"/>
      <c r="CF419" s="2" t="s">
        <v>254</v>
      </c>
      <c r="CG419" s="2"/>
      <c r="CH419" s="2" t="s">
        <v>254</v>
      </c>
      <c r="CI419" s="2"/>
      <c r="CJ419" s="2" t="s">
        <v>254</v>
      </c>
      <c r="CK419" s="2"/>
      <c r="CL419" s="2" t="s">
        <v>256</v>
      </c>
      <c r="CM419" s="2"/>
      <c r="CN419" s="2" t="s">
        <v>254</v>
      </c>
      <c r="CO419" s="2"/>
      <c r="CP419" s="2" t="s">
        <v>256</v>
      </c>
      <c r="CQ419" s="2"/>
      <c r="CR419" s="2" t="s">
        <v>257</v>
      </c>
      <c r="CS419" s="2"/>
      <c r="CT419" s="2" t="s">
        <v>254</v>
      </c>
      <c r="CU419" s="2"/>
      <c r="CV419" s="2" t="s">
        <v>258</v>
      </c>
      <c r="CW419" s="2"/>
      <c r="CX419" s="2" t="s">
        <v>254</v>
      </c>
      <c r="CY419" s="2"/>
      <c r="CZ419" s="2" t="s">
        <v>254</v>
      </c>
      <c r="DA419" s="2"/>
      <c r="DB419" s="2" t="s">
        <v>254</v>
      </c>
      <c r="DC419" s="2"/>
      <c r="DD419" s="2" t="s">
        <v>254</v>
      </c>
      <c r="DE419" s="2"/>
      <c r="DF419" s="2" t="s">
        <v>254</v>
      </c>
      <c r="DG419" s="2"/>
      <c r="DH419" s="2" t="s">
        <v>256</v>
      </c>
      <c r="DI419" s="2"/>
      <c r="DJ419" s="2" t="s">
        <v>255</v>
      </c>
      <c r="DK419" s="2"/>
      <c r="DL419" s="2" t="s">
        <v>332</v>
      </c>
      <c r="DM419" s="2" t="s">
        <v>246</v>
      </c>
      <c r="DN419" s="2" t="s">
        <v>247</v>
      </c>
      <c r="DO419" s="2" t="s">
        <v>313</v>
      </c>
      <c r="DP419" s="2" t="s">
        <v>282</v>
      </c>
    </row>
    <row r="420" spans="1:120" ht="30">
      <c r="A420" s="5" t="s">
        <v>237</v>
      </c>
      <c r="B420" s="5" t="s">
        <v>1349</v>
      </c>
      <c r="C420" s="5" t="s">
        <v>1350</v>
      </c>
      <c r="D420" s="6" t="s">
        <v>546</v>
      </c>
      <c r="E420" s="6" t="s">
        <v>1351</v>
      </c>
      <c r="F420" s="6" t="s">
        <v>258</v>
      </c>
      <c r="G420" s="6" t="s">
        <v>243</v>
      </c>
      <c r="H420" s="2"/>
      <c r="I420" s="2"/>
      <c r="J420" s="22"/>
      <c r="K420" s="22"/>
      <c r="L420" s="22"/>
      <c r="M420" s="22"/>
      <c r="N420" s="22"/>
      <c r="O420" s="22"/>
      <c r="P420" s="22"/>
      <c r="Q420" s="22"/>
      <c r="R420" s="22"/>
      <c r="S420" s="22"/>
      <c r="T420" s="22"/>
      <c r="U420" s="22"/>
      <c r="V420" s="22"/>
      <c r="W420" s="22"/>
      <c r="X420" s="22"/>
      <c r="Y420" s="22"/>
      <c r="Z420" s="2" t="s">
        <v>254</v>
      </c>
      <c r="AA420" s="2"/>
      <c r="AB420" s="2" t="s">
        <v>257</v>
      </c>
      <c r="AC420" s="2"/>
      <c r="AD420" s="2" t="s">
        <v>255</v>
      </c>
      <c r="AE420" s="2"/>
      <c r="AF420" s="2" t="s">
        <v>256</v>
      </c>
      <c r="AG420" s="2"/>
      <c r="AH420" s="2" t="s">
        <v>256</v>
      </c>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row>
    <row r="421" spans="1:120" ht="60">
      <c r="A421" s="3" t="s">
        <v>237</v>
      </c>
      <c r="B421" s="3" t="s">
        <v>1352</v>
      </c>
      <c r="C421" s="3" t="s">
        <v>1353</v>
      </c>
      <c r="D421" s="4" t="s">
        <v>894</v>
      </c>
      <c r="E421" s="4" t="s">
        <v>1354</v>
      </c>
      <c r="F421" s="4" t="s">
        <v>242</v>
      </c>
      <c r="G421" s="4" t="s">
        <v>243</v>
      </c>
      <c r="H421" s="2"/>
      <c r="I421" s="2"/>
      <c r="J421" s="22"/>
      <c r="K421" s="22"/>
      <c r="L421" s="22"/>
      <c r="M421" s="22"/>
      <c r="N421" s="22"/>
      <c r="O421" s="22"/>
      <c r="P421" s="22"/>
      <c r="Q421" s="22"/>
      <c r="R421" s="22"/>
      <c r="S421" s="22" t="s">
        <v>1355</v>
      </c>
      <c r="T421" s="22"/>
      <c r="U421" s="22"/>
      <c r="V421" s="22"/>
      <c r="W421" s="22"/>
      <c r="X421" s="22"/>
      <c r="Y421" s="22"/>
      <c r="Z421" s="2" t="s">
        <v>255</v>
      </c>
      <c r="AA421" s="2"/>
      <c r="AB421" s="2" t="s">
        <v>254</v>
      </c>
      <c r="AC421" s="2"/>
      <c r="AD421" s="2" t="s">
        <v>254</v>
      </c>
      <c r="AE421" s="2" t="s">
        <v>1356</v>
      </c>
      <c r="AF421" s="2" t="s">
        <v>254</v>
      </c>
      <c r="AG421" s="2"/>
      <c r="AH421" s="2" t="s">
        <v>256</v>
      </c>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t="s">
        <v>365</v>
      </c>
      <c r="DM421" s="2" t="s">
        <v>246</v>
      </c>
      <c r="DN421" s="2" t="s">
        <v>247</v>
      </c>
      <c r="DO421" s="2" t="s">
        <v>321</v>
      </c>
      <c r="DP421" s="2" t="s">
        <v>314</v>
      </c>
    </row>
    <row r="422" spans="1:120" ht="30">
      <c r="A422" s="5" t="s">
        <v>237</v>
      </c>
      <c r="B422" s="5" t="s">
        <v>1357</v>
      </c>
      <c r="C422" s="5" t="s">
        <v>1358</v>
      </c>
      <c r="D422" s="6" t="s">
        <v>265</v>
      </c>
      <c r="E422" s="6" t="s">
        <v>1359</v>
      </c>
      <c r="F422" s="6" t="s">
        <v>242</v>
      </c>
      <c r="G422" s="6" t="s">
        <v>243</v>
      </c>
      <c r="H422" s="2"/>
      <c r="I422" s="2"/>
      <c r="J422" s="22" t="s">
        <v>255</v>
      </c>
      <c r="K422" s="22"/>
      <c r="L422" s="22" t="s">
        <v>256</v>
      </c>
      <c r="M422" s="22"/>
      <c r="N422" s="22" t="s">
        <v>258</v>
      </c>
      <c r="O422" s="22"/>
      <c r="P422" s="22"/>
      <c r="Q422" s="22"/>
      <c r="R422" s="22"/>
      <c r="S422" s="22"/>
      <c r="T422" s="22" t="s">
        <v>257</v>
      </c>
      <c r="U422" s="22"/>
      <c r="V422" s="22"/>
      <c r="W422" s="22"/>
      <c r="X422" s="22" t="s">
        <v>254</v>
      </c>
      <c r="Y422" s="2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row>
    <row r="423" spans="1:120" ht="409.5">
      <c r="A423" s="3" t="s">
        <v>237</v>
      </c>
      <c r="B423" s="3" t="s">
        <v>1360</v>
      </c>
      <c r="C423" s="3" t="s">
        <v>1361</v>
      </c>
      <c r="D423" s="4" t="s">
        <v>1362</v>
      </c>
      <c r="E423" s="4" t="s">
        <v>1363</v>
      </c>
      <c r="F423" s="4" t="s">
        <v>242</v>
      </c>
      <c r="G423" s="4" t="s">
        <v>243</v>
      </c>
      <c r="H423" s="2"/>
      <c r="I423" s="2"/>
      <c r="J423" s="22" t="s">
        <v>254</v>
      </c>
      <c r="K423" s="22"/>
      <c r="L423" s="22" t="s">
        <v>256</v>
      </c>
      <c r="M423" s="22"/>
      <c r="N423" s="22" t="s">
        <v>258</v>
      </c>
      <c r="O423" s="22"/>
      <c r="P423" s="22"/>
      <c r="Q423" s="22"/>
      <c r="R423" s="22"/>
      <c r="S423" s="22"/>
      <c r="T423" s="22" t="s">
        <v>257</v>
      </c>
      <c r="U423" s="22"/>
      <c r="V423" s="22"/>
      <c r="W423" s="22"/>
      <c r="X423" s="22" t="s">
        <v>255</v>
      </c>
      <c r="Y423" s="22"/>
      <c r="Z423" s="2" t="s">
        <v>257</v>
      </c>
      <c r="AA423" s="2"/>
      <c r="AB423" s="2" t="s">
        <v>257</v>
      </c>
      <c r="AC423" s="2" t="s">
        <v>1364</v>
      </c>
      <c r="AD423" s="2" t="s">
        <v>255</v>
      </c>
      <c r="AE423" s="2"/>
      <c r="AF423" s="2" t="s">
        <v>255</v>
      </c>
      <c r="AG423" s="2"/>
      <c r="AH423" s="2" t="s">
        <v>256</v>
      </c>
      <c r="AI423" s="2" t="s">
        <v>1365</v>
      </c>
      <c r="AJ423" s="2" t="s">
        <v>258</v>
      </c>
      <c r="AK423" s="2"/>
      <c r="AL423" s="2" t="s">
        <v>258</v>
      </c>
      <c r="AM423" s="2"/>
      <c r="AN423" s="2" t="s">
        <v>257</v>
      </c>
      <c r="AO423" s="2"/>
      <c r="AP423" s="2" t="s">
        <v>256</v>
      </c>
      <c r="AQ423" s="2"/>
      <c r="AR423" s="2" t="s">
        <v>257</v>
      </c>
      <c r="AS423" s="2"/>
      <c r="AT423" s="2" t="s">
        <v>254</v>
      </c>
      <c r="AU423" s="2"/>
      <c r="AV423" s="2" t="s">
        <v>256</v>
      </c>
      <c r="AW423" s="2"/>
      <c r="AX423" s="2" t="s">
        <v>254</v>
      </c>
      <c r="AY423" s="2"/>
      <c r="AZ423" s="2" t="s">
        <v>255</v>
      </c>
      <c r="BA423" s="2"/>
      <c r="BB423" s="2" t="s">
        <v>258</v>
      </c>
      <c r="BC423" s="2"/>
      <c r="BD423" s="2" t="s">
        <v>254</v>
      </c>
      <c r="BE423" s="2"/>
      <c r="BF423" s="2"/>
      <c r="BG423" s="2"/>
      <c r="BH423" s="2"/>
      <c r="BI423" s="2"/>
      <c r="BJ423" s="2"/>
      <c r="BK423" s="2"/>
      <c r="BL423" s="2" t="s">
        <v>254</v>
      </c>
      <c r="BM423" s="2"/>
      <c r="BN423" s="2"/>
      <c r="BO423" s="2"/>
      <c r="BP423" s="2"/>
      <c r="BQ423" s="2"/>
      <c r="BR423" s="2"/>
      <c r="BS423" s="2"/>
      <c r="BT423" s="2"/>
      <c r="BU423" s="2"/>
      <c r="BV423" s="2"/>
      <c r="BW423" s="2"/>
      <c r="BX423" s="2"/>
      <c r="BY423" s="2"/>
      <c r="BZ423" s="2"/>
      <c r="CA423" s="2"/>
      <c r="CB423" s="2"/>
      <c r="CC423" s="2"/>
      <c r="CD423" s="2"/>
      <c r="CE423" s="2"/>
      <c r="CF423" s="2"/>
      <c r="CG423" s="2"/>
      <c r="CH423" s="2" t="s">
        <v>254</v>
      </c>
      <c r="CI423" s="2"/>
      <c r="CJ423" s="2" t="s">
        <v>254</v>
      </c>
      <c r="CK423" s="2"/>
      <c r="CL423" s="2" t="s">
        <v>254</v>
      </c>
      <c r="CM423" s="2"/>
      <c r="CN423" s="2" t="s">
        <v>254</v>
      </c>
      <c r="CO423" s="2"/>
      <c r="CP423" s="2" t="s">
        <v>254</v>
      </c>
      <c r="CQ423" s="2"/>
      <c r="CR423" s="2"/>
      <c r="CS423" s="2"/>
      <c r="CT423" s="2"/>
      <c r="CU423" s="2"/>
      <c r="CV423" s="2"/>
      <c r="CW423" s="2"/>
      <c r="CX423" s="2"/>
      <c r="CY423" s="2"/>
      <c r="CZ423" s="2"/>
      <c r="DA423" s="2"/>
      <c r="DB423" s="2" t="s">
        <v>258</v>
      </c>
      <c r="DC423" s="2"/>
      <c r="DD423" s="2" t="s">
        <v>256</v>
      </c>
      <c r="DE423" s="2"/>
      <c r="DF423" s="2" t="s">
        <v>255</v>
      </c>
      <c r="DG423" s="2"/>
      <c r="DH423" s="2" t="s">
        <v>256</v>
      </c>
      <c r="DI423" s="2"/>
      <c r="DJ423" s="2" t="s">
        <v>258</v>
      </c>
      <c r="DK423" s="2" t="s">
        <v>1366</v>
      </c>
      <c r="DL423" s="2" t="s">
        <v>365</v>
      </c>
      <c r="DM423" s="2" t="s">
        <v>268</v>
      </c>
      <c r="DN423" s="2" t="s">
        <v>247</v>
      </c>
      <c r="DO423" s="2" t="s">
        <v>275</v>
      </c>
      <c r="DP423" s="2" t="s">
        <v>271</v>
      </c>
    </row>
    <row r="424" spans="1:120" ht="30">
      <c r="A424" s="5" t="s">
        <v>237</v>
      </c>
      <c r="B424" s="5" t="s">
        <v>1367</v>
      </c>
      <c r="C424" s="5" t="s">
        <v>1368</v>
      </c>
      <c r="D424" s="6" t="s">
        <v>265</v>
      </c>
      <c r="E424" s="6" t="s">
        <v>1369</v>
      </c>
      <c r="F424" s="6" t="s">
        <v>242</v>
      </c>
      <c r="G424" s="6" t="s">
        <v>243</v>
      </c>
      <c r="H424" s="2"/>
      <c r="I424" s="2"/>
      <c r="J424" s="22" t="s">
        <v>258</v>
      </c>
      <c r="K424" s="22"/>
      <c r="L424" s="22" t="s">
        <v>257</v>
      </c>
      <c r="M424" s="22"/>
      <c r="N424" s="22" t="s">
        <v>254</v>
      </c>
      <c r="O424" s="22"/>
      <c r="P424" s="22"/>
      <c r="Q424" s="22"/>
      <c r="R424" s="22" t="s">
        <v>255</v>
      </c>
      <c r="S424" s="22"/>
      <c r="T424" s="22" t="s">
        <v>256</v>
      </c>
      <c r="U424" s="22"/>
      <c r="V424" s="22"/>
      <c r="W424" s="22"/>
      <c r="X424" s="22"/>
      <c r="Y424" s="22"/>
      <c r="Z424" s="2" t="s">
        <v>255</v>
      </c>
      <c r="AA424" s="2"/>
      <c r="AB424" s="2" t="s">
        <v>257</v>
      </c>
      <c r="AC424" s="2"/>
      <c r="AD424" s="2" t="s">
        <v>254</v>
      </c>
      <c r="AE424" s="2"/>
      <c r="AF424" s="2" t="s">
        <v>256</v>
      </c>
      <c r="AG424" s="2"/>
      <c r="AH424" s="2" t="s">
        <v>258</v>
      </c>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row>
    <row r="425" spans="1:120" ht="45">
      <c r="A425" s="3" t="s">
        <v>237</v>
      </c>
      <c r="B425" s="3" t="s">
        <v>1370</v>
      </c>
      <c r="C425" s="3" t="s">
        <v>1371</v>
      </c>
      <c r="D425" s="4" t="s">
        <v>431</v>
      </c>
      <c r="E425" s="4" t="s">
        <v>1372</v>
      </c>
      <c r="F425" s="4" t="s">
        <v>242</v>
      </c>
      <c r="G425" s="4" t="s">
        <v>243</v>
      </c>
      <c r="H425" s="2"/>
      <c r="I425" s="2"/>
      <c r="J425" s="22" t="s">
        <v>256</v>
      </c>
      <c r="K425" s="22"/>
      <c r="L425" s="22" t="s">
        <v>257</v>
      </c>
      <c r="M425" s="22"/>
      <c r="N425" s="22"/>
      <c r="O425" s="22"/>
      <c r="P425" s="22"/>
      <c r="Q425" s="22"/>
      <c r="R425" s="22" t="s">
        <v>258</v>
      </c>
      <c r="S425" s="22"/>
      <c r="T425" s="22" t="s">
        <v>255</v>
      </c>
      <c r="U425" s="22"/>
      <c r="V425" s="22" t="s">
        <v>254</v>
      </c>
      <c r="W425" s="22"/>
      <c r="X425" s="22"/>
      <c r="Y425" s="22"/>
      <c r="Z425" s="2" t="s">
        <v>254</v>
      </c>
      <c r="AA425" s="2"/>
      <c r="AB425" s="2" t="s">
        <v>257</v>
      </c>
      <c r="AC425" s="2"/>
      <c r="AD425" s="2" t="s">
        <v>254</v>
      </c>
      <c r="AE425" s="2"/>
      <c r="AF425" s="2" t="s">
        <v>254</v>
      </c>
      <c r="AG425" s="2"/>
      <c r="AH425" s="2" t="s">
        <v>258</v>
      </c>
      <c r="AI425" s="2"/>
      <c r="AJ425" s="2" t="s">
        <v>254</v>
      </c>
      <c r="AK425" s="2"/>
      <c r="AL425" s="2" t="s">
        <v>256</v>
      </c>
      <c r="AM425" s="2"/>
      <c r="AN425" s="2" t="s">
        <v>256</v>
      </c>
      <c r="AO425" s="2"/>
      <c r="AP425" s="2" t="s">
        <v>255</v>
      </c>
      <c r="AQ425" s="2"/>
      <c r="AR425" s="2" t="s">
        <v>256</v>
      </c>
      <c r="AS425" s="2"/>
      <c r="AT425" s="2" t="s">
        <v>254</v>
      </c>
      <c r="AU425" s="2"/>
      <c r="AV425" s="2" t="s">
        <v>254</v>
      </c>
      <c r="AW425" s="2"/>
      <c r="AX425" s="2" t="s">
        <v>254</v>
      </c>
      <c r="AY425" s="2"/>
      <c r="AZ425" s="2" t="s">
        <v>254</v>
      </c>
      <c r="BA425" s="2"/>
      <c r="BB425" s="2" t="s">
        <v>254</v>
      </c>
      <c r="BC425" s="2"/>
      <c r="BD425" s="2"/>
      <c r="BE425" s="2"/>
      <c r="BF425" s="2"/>
      <c r="BG425" s="2"/>
      <c r="BH425" s="2"/>
      <c r="BI425" s="2"/>
      <c r="BJ425" s="2"/>
      <c r="BK425" s="2"/>
      <c r="BL425" s="2"/>
      <c r="BM425" s="2"/>
      <c r="BN425" s="2"/>
      <c r="BO425" s="2"/>
      <c r="BP425" s="2"/>
      <c r="BQ425" s="2"/>
      <c r="BR425" s="2"/>
      <c r="BS425" s="2"/>
      <c r="BT425" s="2"/>
      <c r="BU425" s="2"/>
      <c r="BV425" s="2"/>
      <c r="BW425" s="2"/>
      <c r="BX425" s="2" t="s">
        <v>254</v>
      </c>
      <c r="BY425" s="2"/>
      <c r="BZ425" s="2"/>
      <c r="CA425" s="2"/>
      <c r="CB425" s="2"/>
      <c r="CC425" s="2"/>
      <c r="CD425" s="2"/>
      <c r="CE425" s="2"/>
      <c r="CF425" s="2"/>
      <c r="CG425" s="2"/>
      <c r="CH425" s="2" t="s">
        <v>254</v>
      </c>
      <c r="CI425" s="2"/>
      <c r="CJ425" s="2" t="s">
        <v>254</v>
      </c>
      <c r="CK425" s="2"/>
      <c r="CL425" s="2" t="s">
        <v>254</v>
      </c>
      <c r="CM425" s="2"/>
      <c r="CN425" s="2" t="s">
        <v>254</v>
      </c>
      <c r="CO425" s="2"/>
      <c r="CP425" s="2" t="s">
        <v>254</v>
      </c>
      <c r="CQ425" s="2"/>
      <c r="CR425" s="2" t="s">
        <v>254</v>
      </c>
      <c r="CS425" s="2"/>
      <c r="CT425" s="2" t="s">
        <v>254</v>
      </c>
      <c r="CU425" s="2"/>
      <c r="CV425" s="2" t="s">
        <v>256</v>
      </c>
      <c r="CW425" s="2"/>
      <c r="CX425" s="2" t="s">
        <v>256</v>
      </c>
      <c r="CY425" s="2"/>
      <c r="CZ425" s="2" t="s">
        <v>254</v>
      </c>
      <c r="DA425" s="2"/>
      <c r="DB425" s="2"/>
      <c r="DC425" s="2"/>
      <c r="DD425" s="2"/>
      <c r="DE425" s="2"/>
      <c r="DF425" s="2"/>
      <c r="DG425" s="2"/>
      <c r="DH425" s="2"/>
      <c r="DI425" s="2"/>
      <c r="DJ425" s="2"/>
      <c r="DK425" s="2"/>
      <c r="DL425" s="2" t="s">
        <v>365</v>
      </c>
      <c r="DM425" s="2" t="s">
        <v>246</v>
      </c>
      <c r="DN425" s="2" t="s">
        <v>247</v>
      </c>
      <c r="DO425" s="2" t="s">
        <v>313</v>
      </c>
      <c r="DP425" s="2" t="s">
        <v>282</v>
      </c>
    </row>
    <row r="426" spans="1:120" ht="45">
      <c r="A426" s="5" t="s">
        <v>237</v>
      </c>
      <c r="B426" s="5" t="s">
        <v>1373</v>
      </c>
      <c r="C426" s="5" t="s">
        <v>1374</v>
      </c>
      <c r="D426" s="6" t="s">
        <v>431</v>
      </c>
      <c r="E426" s="6" t="s">
        <v>1375</v>
      </c>
      <c r="F426" s="6" t="s">
        <v>242</v>
      </c>
      <c r="G426" s="6" t="s">
        <v>243</v>
      </c>
      <c r="H426" s="2"/>
      <c r="I426" s="2"/>
      <c r="J426" s="22"/>
      <c r="K426" s="22"/>
      <c r="L426" s="22"/>
      <c r="M426" s="22"/>
      <c r="N426" s="22" t="s">
        <v>254</v>
      </c>
      <c r="O426" s="22"/>
      <c r="P426" s="22" t="s">
        <v>257</v>
      </c>
      <c r="Q426" s="22"/>
      <c r="R426" s="22" t="s">
        <v>256</v>
      </c>
      <c r="S426" s="22"/>
      <c r="T426" s="22" t="s">
        <v>258</v>
      </c>
      <c r="U426" s="22"/>
      <c r="V426" s="22"/>
      <c r="W426" s="22"/>
      <c r="X426" s="22" t="s">
        <v>255</v>
      </c>
      <c r="Y426" s="22"/>
      <c r="Z426" s="2" t="s">
        <v>255</v>
      </c>
      <c r="AA426" s="2"/>
      <c r="AB426" s="2" t="s">
        <v>256</v>
      </c>
      <c r="AC426" s="2"/>
      <c r="AD426" s="2" t="s">
        <v>255</v>
      </c>
      <c r="AE426" s="2"/>
      <c r="AF426" s="2" t="s">
        <v>255</v>
      </c>
      <c r="AG426" s="2"/>
      <c r="AH426" s="2" t="s">
        <v>255</v>
      </c>
      <c r="AI426" s="2"/>
      <c r="AJ426" s="2"/>
      <c r="AK426" s="2"/>
      <c r="AL426" s="2"/>
      <c r="AM426" s="2"/>
      <c r="AN426" s="2"/>
      <c r="AO426" s="2"/>
      <c r="AP426" s="2"/>
      <c r="AQ426" s="2"/>
      <c r="AR426" s="2"/>
      <c r="AS426" s="2"/>
      <c r="AT426" s="2"/>
      <c r="AU426" s="2"/>
      <c r="AV426" s="2"/>
      <c r="AW426" s="2"/>
      <c r="AX426" s="2"/>
      <c r="AY426" s="2"/>
      <c r="AZ426" s="2"/>
      <c r="BA426" s="2"/>
      <c r="BB426" s="2"/>
      <c r="BC426" s="2"/>
      <c r="BD426" s="2" t="s">
        <v>256</v>
      </c>
      <c r="BE426" s="2"/>
      <c r="BF426" s="2" t="s">
        <v>256</v>
      </c>
      <c r="BG426" s="2"/>
      <c r="BH426" s="2" t="s">
        <v>256</v>
      </c>
      <c r="BI426" s="2"/>
      <c r="BJ426" s="2" t="s">
        <v>257</v>
      </c>
      <c r="BK426" s="2"/>
      <c r="BL426" s="2" t="s">
        <v>257</v>
      </c>
      <c r="BM426" s="2"/>
      <c r="BN426" s="2" t="s">
        <v>255</v>
      </c>
      <c r="BO426" s="2"/>
      <c r="BP426" s="2" t="s">
        <v>256</v>
      </c>
      <c r="BQ426" s="2"/>
      <c r="BR426" s="2" t="s">
        <v>256</v>
      </c>
      <c r="BS426" s="2"/>
      <c r="BT426" s="2" t="s">
        <v>256</v>
      </c>
      <c r="BU426" s="2"/>
      <c r="BV426" s="2" t="s">
        <v>255</v>
      </c>
      <c r="BW426" s="2"/>
      <c r="BX426" s="2" t="s">
        <v>255</v>
      </c>
      <c r="BY426" s="2"/>
      <c r="BZ426" s="2" t="s">
        <v>255</v>
      </c>
      <c r="CA426" s="2"/>
      <c r="CB426" s="2" t="s">
        <v>256</v>
      </c>
      <c r="CC426" s="2"/>
      <c r="CD426" s="2" t="s">
        <v>255</v>
      </c>
      <c r="CE426" s="2"/>
      <c r="CF426" s="2" t="s">
        <v>254</v>
      </c>
      <c r="CG426" s="2"/>
      <c r="CH426" s="2" t="s">
        <v>254</v>
      </c>
      <c r="CI426" s="2"/>
      <c r="CJ426" s="2" t="s">
        <v>254</v>
      </c>
      <c r="CK426" s="2"/>
      <c r="CL426" s="2" t="s">
        <v>254</v>
      </c>
      <c r="CM426" s="2"/>
      <c r="CN426" s="2" t="s">
        <v>256</v>
      </c>
      <c r="CO426" s="2"/>
      <c r="CP426" s="2" t="s">
        <v>255</v>
      </c>
      <c r="CQ426" s="2"/>
      <c r="CR426" s="2"/>
      <c r="CS426" s="2"/>
      <c r="CT426" s="2"/>
      <c r="CU426" s="2"/>
      <c r="CV426" s="2"/>
      <c r="CW426" s="2"/>
      <c r="CX426" s="2"/>
      <c r="CY426" s="2"/>
      <c r="CZ426" s="2"/>
      <c r="DA426" s="2"/>
      <c r="DB426" s="2" t="s">
        <v>256</v>
      </c>
      <c r="DC426" s="2"/>
      <c r="DD426" s="2" t="s">
        <v>256</v>
      </c>
      <c r="DE426" s="2"/>
      <c r="DF426" s="2" t="s">
        <v>255</v>
      </c>
      <c r="DG426" s="2"/>
      <c r="DH426" s="2" t="s">
        <v>256</v>
      </c>
      <c r="DI426" s="2"/>
      <c r="DJ426" s="2" t="s">
        <v>256</v>
      </c>
      <c r="DK426" s="2"/>
      <c r="DL426" s="2" t="s">
        <v>289</v>
      </c>
      <c r="DM426" s="2" t="s">
        <v>246</v>
      </c>
      <c r="DN426" s="2" t="s">
        <v>247</v>
      </c>
      <c r="DO426" s="2" t="s">
        <v>313</v>
      </c>
      <c r="DP426" s="2" t="s">
        <v>295</v>
      </c>
    </row>
    <row r="427" spans="1:120" ht="285">
      <c r="A427" s="3" t="s">
        <v>237</v>
      </c>
      <c r="B427" s="3" t="s">
        <v>1376</v>
      </c>
      <c r="C427" s="3" t="s">
        <v>1377</v>
      </c>
      <c r="D427" s="4" t="s">
        <v>1362</v>
      </c>
      <c r="E427" s="4" t="s">
        <v>1378</v>
      </c>
      <c r="F427" s="4" t="s">
        <v>242</v>
      </c>
      <c r="G427" s="4" t="s">
        <v>243</v>
      </c>
      <c r="H427" s="2" t="s">
        <v>1379</v>
      </c>
      <c r="I427" s="2" t="s">
        <v>1380</v>
      </c>
      <c r="J427" s="22"/>
      <c r="K427" s="22"/>
      <c r="L427" s="22"/>
      <c r="M427" s="22"/>
      <c r="N427" s="22"/>
      <c r="O427" s="22"/>
      <c r="P427" s="22"/>
      <c r="Q427" s="22"/>
      <c r="R427" s="22"/>
      <c r="S427" s="22"/>
      <c r="T427" s="22"/>
      <c r="U427" s="22"/>
      <c r="V427" s="22"/>
      <c r="W427" s="22"/>
      <c r="X427" s="22"/>
      <c r="Y427" s="2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t="s">
        <v>365</v>
      </c>
      <c r="DM427" s="2" t="s">
        <v>268</v>
      </c>
      <c r="DN427" s="2" t="s">
        <v>290</v>
      </c>
      <c r="DO427" s="2" t="s">
        <v>1176</v>
      </c>
      <c r="DP427" s="2" t="s">
        <v>249</v>
      </c>
    </row>
    <row r="428" spans="1:120" ht="30">
      <c r="A428" s="5" t="s">
        <v>237</v>
      </c>
      <c r="B428" s="5" t="s">
        <v>1381</v>
      </c>
      <c r="C428" s="5" t="s">
        <v>1382</v>
      </c>
      <c r="D428" s="6" t="s">
        <v>240</v>
      </c>
      <c r="E428" s="6" t="s">
        <v>1383</v>
      </c>
      <c r="F428" s="6" t="s">
        <v>258</v>
      </c>
      <c r="G428" s="6" t="s">
        <v>300</v>
      </c>
      <c r="H428" s="2"/>
      <c r="I428" s="2"/>
      <c r="J428" s="22"/>
      <c r="K428" s="22"/>
      <c r="L428" s="22"/>
      <c r="M428" s="22"/>
      <c r="N428" s="22"/>
      <c r="O428" s="22"/>
      <c r="P428" s="22"/>
      <c r="Q428" s="22"/>
      <c r="R428" s="22"/>
      <c r="S428" s="22"/>
      <c r="T428" s="22"/>
      <c r="U428" s="22"/>
      <c r="V428" s="22"/>
      <c r="W428" s="22"/>
      <c r="X428" s="22"/>
      <c r="Y428" s="22"/>
      <c r="Z428" s="2" t="s">
        <v>255</v>
      </c>
      <c r="AA428" s="2"/>
      <c r="AB428" s="2" t="s">
        <v>255</v>
      </c>
      <c r="AC428" s="2"/>
      <c r="AD428" s="2" t="s">
        <v>256</v>
      </c>
      <c r="AE428" s="2"/>
      <c r="AF428" s="2" t="s">
        <v>256</v>
      </c>
      <c r="AG428" s="2"/>
      <c r="AH428" s="2" t="s">
        <v>255</v>
      </c>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row>
    <row r="429" spans="1:120" ht="409.5">
      <c r="A429" s="3" t="s">
        <v>237</v>
      </c>
      <c r="B429" s="3" t="s">
        <v>1384</v>
      </c>
      <c r="C429" s="3" t="s">
        <v>1385</v>
      </c>
      <c r="D429" s="4" t="s">
        <v>431</v>
      </c>
      <c r="E429" s="4" t="s">
        <v>1386</v>
      </c>
      <c r="F429" s="4" t="s">
        <v>242</v>
      </c>
      <c r="G429" s="4" t="s">
        <v>243</v>
      </c>
      <c r="H429" s="2" t="s">
        <v>1387</v>
      </c>
      <c r="I429" s="2"/>
      <c r="J429" s="22" t="s">
        <v>256</v>
      </c>
      <c r="K429" s="22"/>
      <c r="L429" s="22" t="s">
        <v>257</v>
      </c>
      <c r="M429" s="22"/>
      <c r="N429" s="22" t="s">
        <v>258</v>
      </c>
      <c r="O429" s="22"/>
      <c r="P429" s="22"/>
      <c r="Q429" s="22"/>
      <c r="R429" s="22" t="s">
        <v>255</v>
      </c>
      <c r="S429" s="22"/>
      <c r="T429" s="22" t="s">
        <v>254</v>
      </c>
      <c r="U429" s="22"/>
      <c r="V429" s="22"/>
      <c r="W429" s="22"/>
      <c r="X429" s="22"/>
      <c r="Y429" s="22"/>
      <c r="Z429" s="2" t="s">
        <v>256</v>
      </c>
      <c r="AA429" s="2"/>
      <c r="AB429" s="2" t="s">
        <v>256</v>
      </c>
      <c r="AC429" s="2"/>
      <c r="AD429" s="2" t="s">
        <v>256</v>
      </c>
      <c r="AE429" s="2"/>
      <c r="AF429" s="2" t="s">
        <v>255</v>
      </c>
      <c r="AG429" s="2"/>
      <c r="AH429" s="2" t="s">
        <v>255</v>
      </c>
      <c r="AI429" s="2"/>
      <c r="AJ429" s="2" t="s">
        <v>254</v>
      </c>
      <c r="AK429" s="2"/>
      <c r="AL429" s="2" t="s">
        <v>256</v>
      </c>
      <c r="AM429" s="2"/>
      <c r="AN429" s="2" t="s">
        <v>254</v>
      </c>
      <c r="AO429" s="2"/>
      <c r="AP429" s="2" t="s">
        <v>256</v>
      </c>
      <c r="AQ429" s="2"/>
      <c r="AR429" s="2" t="s">
        <v>256</v>
      </c>
      <c r="AS429" s="2"/>
      <c r="AT429" s="2" t="s">
        <v>254</v>
      </c>
      <c r="AU429" s="2"/>
      <c r="AV429" s="2" t="s">
        <v>255</v>
      </c>
      <c r="AW429" s="2"/>
      <c r="AX429" s="2" t="s">
        <v>254</v>
      </c>
      <c r="AY429" s="2"/>
      <c r="AZ429" s="2" t="s">
        <v>255</v>
      </c>
      <c r="BA429" s="2"/>
      <c r="BB429" s="2" t="s">
        <v>256</v>
      </c>
      <c r="BC429" s="2"/>
      <c r="BD429" s="2" t="s">
        <v>254</v>
      </c>
      <c r="BE429" s="2"/>
      <c r="BF429" s="2" t="s">
        <v>254</v>
      </c>
      <c r="BG429" s="2"/>
      <c r="BH429" s="2" t="s">
        <v>255</v>
      </c>
      <c r="BI429" s="2"/>
      <c r="BJ429" s="2" t="s">
        <v>254</v>
      </c>
      <c r="BK429" s="2"/>
      <c r="BL429" s="2" t="s">
        <v>256</v>
      </c>
      <c r="BM429" s="2"/>
      <c r="BN429" s="2"/>
      <c r="BO429" s="2"/>
      <c r="BP429" s="2"/>
      <c r="BQ429" s="2"/>
      <c r="BR429" s="2"/>
      <c r="BS429" s="2"/>
      <c r="BT429" s="2"/>
      <c r="BU429" s="2"/>
      <c r="BV429" s="2"/>
      <c r="BW429" s="2"/>
      <c r="BX429" s="2" t="s">
        <v>256</v>
      </c>
      <c r="BY429" s="2"/>
      <c r="BZ429" s="2" t="s">
        <v>258</v>
      </c>
      <c r="CA429" s="2"/>
      <c r="CB429" s="2" t="s">
        <v>255</v>
      </c>
      <c r="CC429" s="2"/>
      <c r="CD429" s="2" t="s">
        <v>255</v>
      </c>
      <c r="CE429" s="2"/>
      <c r="CF429" s="2" t="s">
        <v>256</v>
      </c>
      <c r="CG429" s="2"/>
      <c r="CH429" s="2" t="s">
        <v>254</v>
      </c>
      <c r="CI429" s="2"/>
      <c r="CJ429" s="2" t="s">
        <v>254</v>
      </c>
      <c r="CK429" s="2"/>
      <c r="CL429" s="2" t="s">
        <v>254</v>
      </c>
      <c r="CM429" s="2"/>
      <c r="CN429" s="2" t="s">
        <v>256</v>
      </c>
      <c r="CO429" s="2"/>
      <c r="CP429" s="2" t="s">
        <v>254</v>
      </c>
      <c r="CQ429" s="2"/>
      <c r="CR429" s="2"/>
      <c r="CS429" s="2"/>
      <c r="CT429" s="2"/>
      <c r="CU429" s="2"/>
      <c r="CV429" s="2"/>
      <c r="CW429" s="2"/>
      <c r="CX429" s="2"/>
      <c r="CY429" s="2"/>
      <c r="CZ429" s="2"/>
      <c r="DA429" s="2"/>
      <c r="DB429" s="2"/>
      <c r="DC429" s="2"/>
      <c r="DD429" s="2"/>
      <c r="DE429" s="2"/>
      <c r="DF429" s="2"/>
      <c r="DG429" s="2"/>
      <c r="DH429" s="2"/>
      <c r="DI429" s="2"/>
      <c r="DJ429" s="2"/>
      <c r="DK429" s="2"/>
      <c r="DL429" s="2" t="s">
        <v>259</v>
      </c>
      <c r="DM429" s="2" t="s">
        <v>246</v>
      </c>
      <c r="DN429" s="2" t="s">
        <v>269</v>
      </c>
      <c r="DO429" s="2" t="s">
        <v>248</v>
      </c>
      <c r="DP429" s="2" t="s">
        <v>262</v>
      </c>
    </row>
    <row r="430" spans="1:120" ht="30">
      <c r="A430" s="5" t="s">
        <v>237</v>
      </c>
      <c r="B430" s="5" t="s">
        <v>1388</v>
      </c>
      <c r="C430" s="5" t="s">
        <v>1389</v>
      </c>
      <c r="D430" s="6" t="s">
        <v>278</v>
      </c>
      <c r="E430" s="6" t="s">
        <v>1390</v>
      </c>
      <c r="F430" s="6" t="s">
        <v>242</v>
      </c>
      <c r="G430" s="6" t="s">
        <v>243</v>
      </c>
      <c r="H430" s="2"/>
      <c r="I430" s="2"/>
      <c r="J430" s="22"/>
      <c r="K430" s="22"/>
      <c r="L430" s="22"/>
      <c r="M430" s="22"/>
      <c r="N430" s="22"/>
      <c r="O430" s="22"/>
      <c r="P430" s="22"/>
      <c r="Q430" s="22"/>
      <c r="R430" s="22"/>
      <c r="S430" s="22"/>
      <c r="T430" s="22"/>
      <c r="U430" s="22"/>
      <c r="V430" s="22"/>
      <c r="W430" s="22"/>
      <c r="X430" s="22"/>
      <c r="Y430" s="22"/>
      <c r="Z430" s="2" t="s">
        <v>254</v>
      </c>
      <c r="AA430" s="2"/>
      <c r="AB430" s="2" t="s">
        <v>256</v>
      </c>
      <c r="AC430" s="2"/>
      <c r="AD430" s="2" t="s">
        <v>254</v>
      </c>
      <c r="AE430" s="2"/>
      <c r="AF430" s="2" t="s">
        <v>256</v>
      </c>
      <c r="AG430" s="2"/>
      <c r="AH430" s="2" t="s">
        <v>254</v>
      </c>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row>
    <row r="431" spans="1:120" ht="90">
      <c r="A431" s="3" t="s">
        <v>237</v>
      </c>
      <c r="B431" s="3" t="s">
        <v>1391</v>
      </c>
      <c r="C431" s="3" t="s">
        <v>1392</v>
      </c>
      <c r="D431" s="4" t="s">
        <v>1393</v>
      </c>
      <c r="E431" s="4" t="s">
        <v>1394</v>
      </c>
      <c r="F431" s="4" t="s">
        <v>242</v>
      </c>
      <c r="G431" s="4" t="s">
        <v>243</v>
      </c>
      <c r="H431" s="2" t="s">
        <v>1395</v>
      </c>
      <c r="I431" s="2"/>
      <c r="J431" s="22"/>
      <c r="K431" s="22"/>
      <c r="L431" s="22"/>
      <c r="M431" s="22"/>
      <c r="N431" s="22"/>
      <c r="O431" s="22"/>
      <c r="P431" s="22" t="s">
        <v>256</v>
      </c>
      <c r="Q431" s="22"/>
      <c r="R431" s="22" t="s">
        <v>257</v>
      </c>
      <c r="S431" s="22"/>
      <c r="T431" s="22" t="s">
        <v>254</v>
      </c>
      <c r="U431" s="22"/>
      <c r="V431" s="22" t="s">
        <v>255</v>
      </c>
      <c r="W431" s="22"/>
      <c r="X431" s="22" t="s">
        <v>258</v>
      </c>
      <c r="Y431" s="22"/>
      <c r="Z431" s="2" t="s">
        <v>258</v>
      </c>
      <c r="AA431" s="2"/>
      <c r="AB431" s="2" t="s">
        <v>258</v>
      </c>
      <c r="AC431" s="2"/>
      <c r="AD431" s="2" t="s">
        <v>258</v>
      </c>
      <c r="AE431" s="2"/>
      <c r="AF431" s="2" t="s">
        <v>258</v>
      </c>
      <c r="AG431" s="2"/>
      <c r="AH431" s="2" t="s">
        <v>254</v>
      </c>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t="s">
        <v>258</v>
      </c>
      <c r="BO431" s="2"/>
      <c r="BP431" s="2"/>
      <c r="BQ431" s="2"/>
      <c r="BR431" s="2"/>
      <c r="BS431" s="2"/>
      <c r="BT431" s="2"/>
      <c r="BU431" s="2"/>
      <c r="BV431" s="2"/>
      <c r="BW431" s="2"/>
      <c r="BX431" s="2" t="s">
        <v>258</v>
      </c>
      <c r="BY431" s="2"/>
      <c r="BZ431" s="2"/>
      <c r="CA431" s="2"/>
      <c r="CB431" s="2"/>
      <c r="CC431" s="2"/>
      <c r="CD431" s="2"/>
      <c r="CE431" s="2"/>
      <c r="CF431" s="2"/>
      <c r="CG431" s="2"/>
      <c r="CH431" s="2" t="s">
        <v>256</v>
      </c>
      <c r="CI431" s="2"/>
      <c r="CJ431" s="2" t="s">
        <v>258</v>
      </c>
      <c r="CK431" s="2"/>
      <c r="CL431" s="2" t="s">
        <v>257</v>
      </c>
      <c r="CM431" s="2"/>
      <c r="CN431" s="2" t="s">
        <v>258</v>
      </c>
      <c r="CO431" s="2"/>
      <c r="CP431" s="2" t="s">
        <v>257</v>
      </c>
      <c r="CQ431" s="2"/>
      <c r="CR431" s="2" t="s">
        <v>255</v>
      </c>
      <c r="CS431" s="2"/>
      <c r="CT431" s="2"/>
      <c r="CU431" s="2"/>
      <c r="CV431" s="2"/>
      <c r="CW431" s="2"/>
      <c r="CX431" s="2"/>
      <c r="CY431" s="2"/>
      <c r="CZ431" s="2"/>
      <c r="DA431" s="2"/>
      <c r="DB431" s="2" t="s">
        <v>258</v>
      </c>
      <c r="DC431" s="2"/>
      <c r="DD431" s="2"/>
      <c r="DE431" s="2"/>
      <c r="DF431" s="2"/>
      <c r="DG431" s="2"/>
      <c r="DH431" s="2"/>
      <c r="DI431" s="2"/>
      <c r="DJ431" s="2"/>
      <c r="DK431" s="2"/>
      <c r="DL431" s="2" t="s">
        <v>332</v>
      </c>
      <c r="DM431" s="2" t="s">
        <v>268</v>
      </c>
      <c r="DN431" s="2" t="s">
        <v>269</v>
      </c>
      <c r="DO431" s="2" t="s">
        <v>261</v>
      </c>
      <c r="DP431" s="2" t="s">
        <v>249</v>
      </c>
    </row>
    <row r="432" spans="1:120" ht="45">
      <c r="A432" s="5" t="s">
        <v>237</v>
      </c>
      <c r="B432" s="5" t="s">
        <v>1396</v>
      </c>
      <c r="C432" s="5" t="s">
        <v>1397</v>
      </c>
      <c r="D432" s="6" t="s">
        <v>431</v>
      </c>
      <c r="E432" s="6" t="s">
        <v>1398</v>
      </c>
      <c r="F432" s="6" t="s">
        <v>242</v>
      </c>
      <c r="G432" s="6" t="s">
        <v>243</v>
      </c>
      <c r="H432" s="2"/>
      <c r="I432" s="2"/>
      <c r="J432" s="22" t="s">
        <v>256</v>
      </c>
      <c r="K432" s="22"/>
      <c r="L432" s="22" t="s">
        <v>254</v>
      </c>
      <c r="M432" s="22"/>
      <c r="N432" s="22" t="s">
        <v>255</v>
      </c>
      <c r="O432" s="22"/>
      <c r="P432" s="22" t="s">
        <v>257</v>
      </c>
      <c r="Q432" s="22"/>
      <c r="R432" s="22"/>
      <c r="S432" s="22"/>
      <c r="T432" s="22" t="s">
        <v>258</v>
      </c>
      <c r="U432" s="22"/>
      <c r="V432" s="22"/>
      <c r="W432" s="22"/>
      <c r="X432" s="22"/>
      <c r="Y432" s="22"/>
      <c r="Z432" s="2" t="s">
        <v>255</v>
      </c>
      <c r="AA432" s="2"/>
      <c r="AB432" s="2" t="s">
        <v>257</v>
      </c>
      <c r="AC432" s="2"/>
      <c r="AD432" s="2" t="s">
        <v>255</v>
      </c>
      <c r="AE432" s="2"/>
      <c r="AF432" s="2" t="s">
        <v>256</v>
      </c>
      <c r="AG432" s="2"/>
      <c r="AH432" s="2" t="s">
        <v>256</v>
      </c>
      <c r="AI432" s="2"/>
      <c r="AJ432" s="2" t="s">
        <v>255</v>
      </c>
      <c r="AK432" s="2"/>
      <c r="AL432" s="2" t="s">
        <v>255</v>
      </c>
      <c r="AM432" s="2"/>
      <c r="AN432" s="2" t="s">
        <v>254</v>
      </c>
      <c r="AO432" s="2"/>
      <c r="AP432" s="2" t="s">
        <v>256</v>
      </c>
      <c r="AQ432" s="2"/>
      <c r="AR432" s="2" t="s">
        <v>257</v>
      </c>
      <c r="AS432" s="2"/>
      <c r="AT432" s="2" t="s">
        <v>254</v>
      </c>
      <c r="AU432" s="2"/>
      <c r="AV432" s="2" t="s">
        <v>255</v>
      </c>
      <c r="AW432" s="2"/>
      <c r="AX432" s="2" t="s">
        <v>255</v>
      </c>
      <c r="AY432" s="2"/>
      <c r="AZ432" s="2" t="s">
        <v>255</v>
      </c>
      <c r="BA432" s="2"/>
      <c r="BB432" s="2" t="s">
        <v>256</v>
      </c>
      <c r="BC432" s="2"/>
      <c r="BD432" s="2" t="s">
        <v>256</v>
      </c>
      <c r="BE432" s="2"/>
      <c r="BF432" s="2" t="s">
        <v>254</v>
      </c>
      <c r="BG432" s="2"/>
      <c r="BH432" s="2" t="s">
        <v>256</v>
      </c>
      <c r="BI432" s="2"/>
      <c r="BJ432" s="2" t="s">
        <v>255</v>
      </c>
      <c r="BK432" s="2"/>
      <c r="BL432" s="2" t="s">
        <v>254</v>
      </c>
      <c r="BM432" s="2"/>
      <c r="BN432" s="2" t="s">
        <v>254</v>
      </c>
      <c r="BO432" s="2"/>
      <c r="BP432" s="2" t="s">
        <v>256</v>
      </c>
      <c r="BQ432" s="2"/>
      <c r="BR432" s="2" t="s">
        <v>256</v>
      </c>
      <c r="BS432" s="2"/>
      <c r="BT432" s="2" t="s">
        <v>255</v>
      </c>
      <c r="BU432" s="2"/>
      <c r="BV432" s="2" t="s">
        <v>255</v>
      </c>
      <c r="BW432" s="2"/>
      <c r="BX432" s="2"/>
      <c r="BY432" s="2"/>
      <c r="BZ432" s="2"/>
      <c r="CA432" s="2"/>
      <c r="CB432" s="2"/>
      <c r="CC432" s="2"/>
      <c r="CD432" s="2"/>
      <c r="CE432" s="2"/>
      <c r="CF432" s="2"/>
      <c r="CG432" s="2"/>
      <c r="CH432" s="2" t="s">
        <v>255</v>
      </c>
      <c r="CI432" s="2"/>
      <c r="CJ432" s="2" t="s">
        <v>255</v>
      </c>
      <c r="CK432" s="2"/>
      <c r="CL432" s="2" t="s">
        <v>255</v>
      </c>
      <c r="CM432" s="2"/>
      <c r="CN432" s="2" t="s">
        <v>255</v>
      </c>
      <c r="CO432" s="2"/>
      <c r="CP432" s="2" t="s">
        <v>254</v>
      </c>
      <c r="CQ432" s="2"/>
      <c r="CR432" s="2"/>
      <c r="CS432" s="2"/>
      <c r="CT432" s="2"/>
      <c r="CU432" s="2"/>
      <c r="CV432" s="2"/>
      <c r="CW432" s="2"/>
      <c r="CX432" s="2"/>
      <c r="CY432" s="2"/>
      <c r="CZ432" s="2"/>
      <c r="DA432" s="2"/>
      <c r="DB432" s="2"/>
      <c r="DC432" s="2"/>
      <c r="DD432" s="2"/>
      <c r="DE432" s="2"/>
      <c r="DF432" s="2"/>
      <c r="DG432" s="2"/>
      <c r="DH432" s="2"/>
      <c r="DI432" s="2"/>
      <c r="DJ432" s="2"/>
      <c r="DK432" s="2"/>
      <c r="DL432" s="2" t="s">
        <v>365</v>
      </c>
      <c r="DM432" s="2" t="s">
        <v>246</v>
      </c>
      <c r="DN432" s="2" t="s">
        <v>247</v>
      </c>
      <c r="DO432" s="2" t="s">
        <v>275</v>
      </c>
      <c r="DP432" s="2" t="s">
        <v>355</v>
      </c>
    </row>
    <row r="433" spans="1:120" ht="270">
      <c r="A433" s="3" t="s">
        <v>237</v>
      </c>
      <c r="B433" s="3" t="s">
        <v>1399</v>
      </c>
      <c r="C433" s="3" t="s">
        <v>1400</v>
      </c>
      <c r="D433" s="4" t="s">
        <v>265</v>
      </c>
      <c r="E433" s="4" t="s">
        <v>1401</v>
      </c>
      <c r="F433" s="4" t="s">
        <v>242</v>
      </c>
      <c r="G433" s="4" t="s">
        <v>243</v>
      </c>
      <c r="H433" s="2" t="s">
        <v>1402</v>
      </c>
      <c r="I433" s="2"/>
      <c r="J433" s="22"/>
      <c r="K433" s="22"/>
      <c r="L433" s="22"/>
      <c r="M433" s="22"/>
      <c r="N433" s="22" t="s">
        <v>257</v>
      </c>
      <c r="O433" s="22"/>
      <c r="P433" s="22" t="s">
        <v>255</v>
      </c>
      <c r="Q433" s="22"/>
      <c r="R433" s="22" t="s">
        <v>256</v>
      </c>
      <c r="S433" s="22"/>
      <c r="T433" s="22"/>
      <c r="U433" s="22"/>
      <c r="V433" s="22" t="s">
        <v>254</v>
      </c>
      <c r="W433" s="22"/>
      <c r="X433" s="22" t="s">
        <v>258</v>
      </c>
      <c r="Y433" s="2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t="s">
        <v>255</v>
      </c>
      <c r="BE433" s="2"/>
      <c r="BF433" s="2" t="s">
        <v>254</v>
      </c>
      <c r="BG433" s="2"/>
      <c r="BH433" s="2" t="s">
        <v>256</v>
      </c>
      <c r="BI433" s="2"/>
      <c r="BJ433" s="2" t="s">
        <v>254</v>
      </c>
      <c r="BK433" s="2"/>
      <c r="BL433" s="2" t="s">
        <v>254</v>
      </c>
      <c r="BM433" s="2"/>
      <c r="BN433" s="2" t="s">
        <v>258</v>
      </c>
      <c r="BO433" s="2"/>
      <c r="BP433" s="2" t="s">
        <v>254</v>
      </c>
      <c r="BQ433" s="2"/>
      <c r="BR433" s="2" t="s">
        <v>255</v>
      </c>
      <c r="BS433" s="2"/>
      <c r="BT433" s="2" t="s">
        <v>255</v>
      </c>
      <c r="BU433" s="2"/>
      <c r="BV433" s="2" t="s">
        <v>254</v>
      </c>
      <c r="BW433" s="2"/>
      <c r="BX433" s="2" t="s">
        <v>258</v>
      </c>
      <c r="BY433" s="2"/>
      <c r="BZ433" s="2" t="s">
        <v>257</v>
      </c>
      <c r="CA433" s="2"/>
      <c r="CB433" s="2" t="s">
        <v>255</v>
      </c>
      <c r="CC433" s="2"/>
      <c r="CD433" s="2" t="s">
        <v>255</v>
      </c>
      <c r="CE433" s="2"/>
      <c r="CF433" s="2" t="s">
        <v>257</v>
      </c>
      <c r="CG433" s="2"/>
      <c r="CH433" s="2"/>
      <c r="CI433" s="2"/>
      <c r="CJ433" s="2"/>
      <c r="CK433" s="2"/>
      <c r="CL433" s="2"/>
      <c r="CM433" s="2"/>
      <c r="CN433" s="2"/>
      <c r="CO433" s="2"/>
      <c r="CP433" s="2"/>
      <c r="CQ433" s="2"/>
      <c r="CR433" s="2" t="s">
        <v>254</v>
      </c>
      <c r="CS433" s="2"/>
      <c r="CT433" s="2" t="s">
        <v>254</v>
      </c>
      <c r="CU433" s="2"/>
      <c r="CV433" s="2" t="s">
        <v>257</v>
      </c>
      <c r="CW433" s="2"/>
      <c r="CX433" s="2" t="s">
        <v>254</v>
      </c>
      <c r="CY433" s="2"/>
      <c r="CZ433" s="2" t="s">
        <v>255</v>
      </c>
      <c r="DA433" s="2"/>
      <c r="DB433" s="2" t="s">
        <v>258</v>
      </c>
      <c r="DC433" s="2"/>
      <c r="DD433" s="2" t="s">
        <v>257</v>
      </c>
      <c r="DE433" s="2"/>
      <c r="DF433" s="2" t="s">
        <v>256</v>
      </c>
      <c r="DG433" s="2"/>
      <c r="DH433" s="2" t="s">
        <v>254</v>
      </c>
      <c r="DI433" s="2"/>
      <c r="DJ433" s="2" t="s">
        <v>255</v>
      </c>
      <c r="DK433" s="2"/>
      <c r="DL433" s="2" t="s">
        <v>332</v>
      </c>
      <c r="DM433" s="2" t="s">
        <v>268</v>
      </c>
      <c r="DN433" s="2" t="s">
        <v>269</v>
      </c>
      <c r="DO433" s="2" t="s">
        <v>1176</v>
      </c>
      <c r="DP433" s="2" t="s">
        <v>282</v>
      </c>
    </row>
    <row r="434" spans="1:120" ht="105">
      <c r="A434" s="5" t="s">
        <v>237</v>
      </c>
      <c r="B434" s="5" t="s">
        <v>1403</v>
      </c>
      <c r="C434" s="5" t="s">
        <v>1404</v>
      </c>
      <c r="D434" s="6" t="s">
        <v>265</v>
      </c>
      <c r="E434" s="6" t="s">
        <v>1405</v>
      </c>
      <c r="F434" s="6" t="s">
        <v>258</v>
      </c>
      <c r="G434" s="6" t="s">
        <v>300</v>
      </c>
      <c r="H434" s="2"/>
      <c r="I434" s="2"/>
      <c r="J434" s="22" t="s">
        <v>258</v>
      </c>
      <c r="K434" s="22" t="s">
        <v>1406</v>
      </c>
      <c r="L434" s="22"/>
      <c r="M434" s="22"/>
      <c r="N434" s="22" t="s">
        <v>254</v>
      </c>
      <c r="O434" s="22"/>
      <c r="P434" s="22"/>
      <c r="Q434" s="22"/>
      <c r="R434" s="22" t="s">
        <v>256</v>
      </c>
      <c r="S434" s="22"/>
      <c r="T434" s="22" t="s">
        <v>257</v>
      </c>
      <c r="U434" s="22"/>
      <c r="V434" s="22" t="s">
        <v>255</v>
      </c>
      <c r="W434" s="22"/>
      <c r="X434" s="22"/>
      <c r="Y434" s="22"/>
      <c r="Z434" s="2" t="s">
        <v>256</v>
      </c>
      <c r="AA434" s="2" t="s">
        <v>1407</v>
      </c>
      <c r="AB434" s="2"/>
      <c r="AC434" s="2"/>
      <c r="AD434" s="2"/>
      <c r="AE434" s="2"/>
      <c r="AF434" s="2"/>
      <c r="AG434" s="2"/>
      <c r="AH434" s="2"/>
      <c r="AI434" s="2"/>
      <c r="AJ434" s="2" t="s">
        <v>255</v>
      </c>
      <c r="AK434" s="2"/>
      <c r="AL434" s="2"/>
      <c r="AM434" s="2"/>
      <c r="AN434" s="2" t="s">
        <v>257</v>
      </c>
      <c r="AO434" s="2"/>
      <c r="AP434" s="2" t="s">
        <v>255</v>
      </c>
      <c r="AQ434" s="2"/>
      <c r="AR434" s="2" t="s">
        <v>254</v>
      </c>
      <c r="AS434" s="2"/>
      <c r="AT434" s="2"/>
      <c r="AU434" s="2"/>
      <c r="AV434" s="2"/>
      <c r="AW434" s="2"/>
      <c r="AX434" s="2"/>
      <c r="AY434" s="2"/>
      <c r="AZ434" s="2"/>
      <c r="BA434" s="2"/>
      <c r="BB434" s="2"/>
      <c r="BC434" s="2"/>
      <c r="BD434" s="2" t="s">
        <v>256</v>
      </c>
      <c r="BE434" s="2"/>
      <c r="BF434" s="2" t="s">
        <v>254</v>
      </c>
      <c r="BG434" s="2"/>
      <c r="BH434" s="2" t="s">
        <v>255</v>
      </c>
      <c r="BI434" s="2"/>
      <c r="BJ434" s="2" t="s">
        <v>257</v>
      </c>
      <c r="BK434" s="2"/>
      <c r="BL434" s="2" t="s">
        <v>254</v>
      </c>
      <c r="BM434" s="2"/>
      <c r="BN434" s="2"/>
      <c r="BO434" s="2"/>
      <c r="BP434" s="2"/>
      <c r="BQ434" s="2"/>
      <c r="BR434" s="2"/>
      <c r="BS434" s="2"/>
      <c r="BT434" s="2"/>
      <c r="BU434" s="2"/>
      <c r="BV434" s="2"/>
      <c r="BW434" s="2"/>
      <c r="BX434" s="2" t="s">
        <v>256</v>
      </c>
      <c r="BY434" s="2"/>
      <c r="BZ434" s="2" t="s">
        <v>254</v>
      </c>
      <c r="CA434" s="2"/>
      <c r="CB434" s="2" t="s">
        <v>255</v>
      </c>
      <c r="CC434" s="2" t="s">
        <v>1408</v>
      </c>
      <c r="CD434" s="2" t="s">
        <v>257</v>
      </c>
      <c r="CE434" s="2"/>
      <c r="CF434" s="2" t="s">
        <v>258</v>
      </c>
      <c r="CG434" s="2"/>
      <c r="CH434" s="2" t="s">
        <v>254</v>
      </c>
      <c r="CI434" s="2"/>
      <c r="CJ434" s="2" t="s">
        <v>254</v>
      </c>
      <c r="CK434" s="2"/>
      <c r="CL434" s="2" t="s">
        <v>254</v>
      </c>
      <c r="CM434" s="2"/>
      <c r="CN434" s="2" t="s">
        <v>258</v>
      </c>
      <c r="CO434" s="2"/>
      <c r="CP434" s="2" t="s">
        <v>257</v>
      </c>
      <c r="CQ434" s="2"/>
      <c r="CR434" s="2" t="s">
        <v>254</v>
      </c>
      <c r="CS434" s="2"/>
      <c r="CT434" s="2" t="s">
        <v>254</v>
      </c>
      <c r="CU434" s="2"/>
      <c r="CV434" s="2" t="s">
        <v>255</v>
      </c>
      <c r="CW434" s="2"/>
      <c r="CX434" s="2" t="s">
        <v>256</v>
      </c>
      <c r="CY434" s="2"/>
      <c r="CZ434" s="2" t="s">
        <v>254</v>
      </c>
      <c r="DA434" s="2"/>
      <c r="DB434" s="2"/>
      <c r="DC434" s="2"/>
      <c r="DD434" s="2"/>
      <c r="DE434" s="2"/>
      <c r="DF434" s="2"/>
      <c r="DG434" s="2"/>
      <c r="DH434" s="2"/>
      <c r="DI434" s="2"/>
      <c r="DJ434" s="2"/>
      <c r="DK434" s="2"/>
      <c r="DL434" s="2" t="s">
        <v>365</v>
      </c>
      <c r="DM434" s="2" t="s">
        <v>246</v>
      </c>
      <c r="DN434" s="2"/>
      <c r="DO434" s="2"/>
      <c r="DP434" s="2"/>
    </row>
    <row r="435" spans="1:120" ht="30">
      <c r="A435" s="3" t="s">
        <v>237</v>
      </c>
      <c r="B435" s="3" t="s">
        <v>1409</v>
      </c>
      <c r="C435" s="3" t="s">
        <v>1410</v>
      </c>
      <c r="D435" s="4" t="s">
        <v>265</v>
      </c>
      <c r="E435" s="4" t="s">
        <v>1411</v>
      </c>
      <c r="F435" s="4" t="s">
        <v>258</v>
      </c>
      <c r="G435" s="4" t="s">
        <v>300</v>
      </c>
      <c r="H435" s="2"/>
      <c r="I435" s="2"/>
      <c r="J435" s="22" t="s">
        <v>255</v>
      </c>
      <c r="K435" s="22"/>
      <c r="L435" s="22"/>
      <c r="M435" s="22"/>
      <c r="N435" s="22" t="s">
        <v>258</v>
      </c>
      <c r="O435" s="22"/>
      <c r="P435" s="22" t="s">
        <v>254</v>
      </c>
      <c r="Q435" s="22"/>
      <c r="R435" s="22"/>
      <c r="S435" s="22"/>
      <c r="T435" s="22" t="s">
        <v>257</v>
      </c>
      <c r="U435" s="22"/>
      <c r="V435" s="22"/>
      <c r="W435" s="22"/>
      <c r="X435" s="22" t="s">
        <v>256</v>
      </c>
      <c r="Y435" s="22"/>
      <c r="Z435" s="2"/>
      <c r="AA435" s="2"/>
      <c r="AB435" s="2"/>
      <c r="AC435" s="2"/>
      <c r="AD435" s="2"/>
      <c r="AE435" s="2"/>
      <c r="AF435" s="2"/>
      <c r="AG435" s="2"/>
      <c r="AH435" s="2"/>
      <c r="AI435" s="2"/>
      <c r="AJ435" s="2" t="s">
        <v>256</v>
      </c>
      <c r="AK435" s="2"/>
      <c r="AL435" s="2" t="s">
        <v>256</v>
      </c>
      <c r="AM435" s="2"/>
      <c r="AN435" s="2" t="s">
        <v>255</v>
      </c>
      <c r="AO435" s="2"/>
      <c r="AP435" s="2" t="s">
        <v>255</v>
      </c>
      <c r="AQ435" s="2"/>
      <c r="AR435" s="2" t="s">
        <v>255</v>
      </c>
      <c r="AS435" s="2"/>
      <c r="AT435" s="2"/>
      <c r="AU435" s="2"/>
      <c r="AV435" s="2"/>
      <c r="AW435" s="2"/>
      <c r="AX435" s="2"/>
      <c r="AY435" s="2"/>
      <c r="AZ435" s="2"/>
      <c r="BA435" s="2"/>
      <c r="BB435" s="2"/>
      <c r="BC435" s="2"/>
      <c r="BD435" s="2" t="s">
        <v>256</v>
      </c>
      <c r="BE435" s="2"/>
      <c r="BF435" s="2" t="s">
        <v>256</v>
      </c>
      <c r="BG435" s="2"/>
      <c r="BH435" s="2" t="s">
        <v>255</v>
      </c>
      <c r="BI435" s="2"/>
      <c r="BJ435" s="2" t="s">
        <v>255</v>
      </c>
      <c r="BK435" s="2"/>
      <c r="BL435" s="2" t="s">
        <v>256</v>
      </c>
      <c r="BM435" s="2"/>
      <c r="BN435" s="2" t="s">
        <v>257</v>
      </c>
      <c r="BO435" s="2"/>
      <c r="BP435" s="2" t="s">
        <v>256</v>
      </c>
      <c r="BQ435" s="2"/>
      <c r="BR435" s="2" t="s">
        <v>257</v>
      </c>
      <c r="BS435" s="2"/>
      <c r="BT435" s="2" t="s">
        <v>256</v>
      </c>
      <c r="BU435" s="2"/>
      <c r="BV435" s="2" t="s">
        <v>256</v>
      </c>
      <c r="BW435" s="2"/>
      <c r="BX435" s="2"/>
      <c r="BY435" s="2"/>
      <c r="BZ435" s="2"/>
      <c r="CA435" s="2"/>
      <c r="CB435" s="2"/>
      <c r="CC435" s="2"/>
      <c r="CD435" s="2"/>
      <c r="CE435" s="2"/>
      <c r="CF435" s="2"/>
      <c r="CG435" s="2"/>
      <c r="CH435" s="2" t="s">
        <v>256</v>
      </c>
      <c r="CI435" s="2"/>
      <c r="CJ435" s="2" t="s">
        <v>256</v>
      </c>
      <c r="CK435" s="2"/>
      <c r="CL435" s="2" t="s">
        <v>255</v>
      </c>
      <c r="CM435" s="2"/>
      <c r="CN435" s="2" t="s">
        <v>255</v>
      </c>
      <c r="CO435" s="2"/>
      <c r="CP435" s="2" t="s">
        <v>255</v>
      </c>
      <c r="CQ435" s="2"/>
      <c r="CR435" s="2"/>
      <c r="CS435" s="2"/>
      <c r="CT435" s="2"/>
      <c r="CU435" s="2"/>
      <c r="CV435" s="2"/>
      <c r="CW435" s="2"/>
      <c r="CX435" s="2"/>
      <c r="CY435" s="2"/>
      <c r="CZ435" s="2"/>
      <c r="DA435" s="2"/>
      <c r="DB435" s="2" t="s">
        <v>256</v>
      </c>
      <c r="DC435" s="2"/>
      <c r="DD435" s="2" t="s">
        <v>255</v>
      </c>
      <c r="DE435" s="2"/>
      <c r="DF435" s="2" t="s">
        <v>255</v>
      </c>
      <c r="DG435" s="2"/>
      <c r="DH435" s="2" t="s">
        <v>255</v>
      </c>
      <c r="DI435" s="2"/>
      <c r="DJ435" s="2" t="s">
        <v>257</v>
      </c>
      <c r="DK435" s="2"/>
      <c r="DL435" s="2" t="s">
        <v>259</v>
      </c>
      <c r="DM435" s="2" t="s">
        <v>246</v>
      </c>
      <c r="DN435" s="2"/>
      <c r="DO435" s="2" t="s">
        <v>1176</v>
      </c>
      <c r="DP435" s="2" t="s">
        <v>282</v>
      </c>
    </row>
    <row r="436" spans="1:120" ht="30">
      <c r="A436" s="5" t="s">
        <v>237</v>
      </c>
      <c r="B436" s="5" t="s">
        <v>1412</v>
      </c>
      <c r="C436" s="5" t="s">
        <v>1413</v>
      </c>
      <c r="D436" s="6" t="s">
        <v>265</v>
      </c>
      <c r="E436" s="6" t="s">
        <v>1414</v>
      </c>
      <c r="F436" s="6" t="s">
        <v>242</v>
      </c>
      <c r="G436" s="6" t="s">
        <v>243</v>
      </c>
      <c r="H436" s="2"/>
      <c r="I436" s="2"/>
      <c r="J436" s="22" t="s">
        <v>257</v>
      </c>
      <c r="K436" s="22"/>
      <c r="L436" s="22" t="s">
        <v>258</v>
      </c>
      <c r="M436" s="22"/>
      <c r="N436" s="22" t="s">
        <v>255</v>
      </c>
      <c r="O436" s="22"/>
      <c r="P436" s="22"/>
      <c r="Q436" s="22"/>
      <c r="R436" s="22"/>
      <c r="S436" s="22"/>
      <c r="T436" s="22" t="s">
        <v>254</v>
      </c>
      <c r="U436" s="22"/>
      <c r="V436" s="22"/>
      <c r="W436" s="22"/>
      <c r="X436" s="22" t="s">
        <v>256</v>
      </c>
      <c r="Y436" s="22"/>
      <c r="Z436" s="2" t="s">
        <v>255</v>
      </c>
      <c r="AA436" s="2"/>
      <c r="AB436" s="2"/>
      <c r="AC436" s="2"/>
      <c r="AD436" s="2"/>
      <c r="AE436" s="2"/>
      <c r="AF436" s="2"/>
      <c r="AG436" s="2"/>
      <c r="AH436" s="2"/>
      <c r="AI436" s="2"/>
      <c r="AJ436" s="2"/>
      <c r="AK436" s="2"/>
      <c r="AL436" s="2"/>
      <c r="AM436" s="2"/>
      <c r="AN436" s="2"/>
      <c r="AO436" s="2"/>
      <c r="AP436" s="2"/>
      <c r="AQ436" s="2"/>
      <c r="AR436" s="2"/>
      <c r="AS436" s="2"/>
      <c r="AT436" s="2" t="s">
        <v>256</v>
      </c>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t="s">
        <v>254</v>
      </c>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row>
    <row r="437" spans="1:120" ht="409.5">
      <c r="A437" s="3" t="s">
        <v>237</v>
      </c>
      <c r="B437" s="3" t="s">
        <v>1415</v>
      </c>
      <c r="C437" s="3" t="s">
        <v>1416</v>
      </c>
      <c r="D437" s="4" t="s">
        <v>265</v>
      </c>
      <c r="E437" s="4" t="s">
        <v>1405</v>
      </c>
      <c r="F437" s="4" t="s">
        <v>242</v>
      </c>
      <c r="G437" s="4" t="s">
        <v>243</v>
      </c>
      <c r="H437" s="2"/>
      <c r="I437" s="2"/>
      <c r="J437" s="22"/>
      <c r="K437" s="22" t="s">
        <v>1417</v>
      </c>
      <c r="L437" s="22" t="s">
        <v>257</v>
      </c>
      <c r="M437" s="22" t="s">
        <v>1418</v>
      </c>
      <c r="N437" s="22" t="s">
        <v>258</v>
      </c>
      <c r="O437" s="22" t="s">
        <v>1419</v>
      </c>
      <c r="P437" s="22" t="s">
        <v>256</v>
      </c>
      <c r="Q437" s="22" t="s">
        <v>1420</v>
      </c>
      <c r="R437" s="22"/>
      <c r="S437" s="22"/>
      <c r="T437" s="22"/>
      <c r="U437" s="22"/>
      <c r="V437" s="22" t="s">
        <v>254</v>
      </c>
      <c r="W437" s="22"/>
      <c r="X437" s="22" t="s">
        <v>255</v>
      </c>
      <c r="Y437" s="22" t="s">
        <v>1421</v>
      </c>
      <c r="Z437" s="2" t="s">
        <v>255</v>
      </c>
      <c r="AA437" s="2"/>
      <c r="AB437" s="2" t="s">
        <v>254</v>
      </c>
      <c r="AC437" s="2" t="s">
        <v>1422</v>
      </c>
      <c r="AD437" s="2" t="s">
        <v>256</v>
      </c>
      <c r="AE437" s="2" t="s">
        <v>1423</v>
      </c>
      <c r="AF437" s="2" t="s">
        <v>257</v>
      </c>
      <c r="AG437" s="2" t="s">
        <v>1424</v>
      </c>
      <c r="AH437" s="2" t="s">
        <v>255</v>
      </c>
      <c r="AI437" s="2" t="s">
        <v>1425</v>
      </c>
      <c r="AJ437" s="2"/>
      <c r="AK437" s="2"/>
      <c r="AL437" s="2"/>
      <c r="AM437" s="2"/>
      <c r="AN437" s="2"/>
      <c r="AO437" s="2"/>
      <c r="AP437" s="2"/>
      <c r="AQ437" s="2"/>
      <c r="AR437" s="2"/>
      <c r="AS437" s="2"/>
      <c r="AT437" s="2" t="s">
        <v>254</v>
      </c>
      <c r="AU437" s="2"/>
      <c r="AV437" s="2" t="s">
        <v>254</v>
      </c>
      <c r="AW437" s="2"/>
      <c r="AX437" s="2" t="s">
        <v>254</v>
      </c>
      <c r="AY437" s="2"/>
      <c r="AZ437" s="2" t="s">
        <v>254</v>
      </c>
      <c r="BA437" s="2"/>
      <c r="BB437" s="2" t="s">
        <v>254</v>
      </c>
      <c r="BC437" s="2"/>
      <c r="BD437" s="2" t="s">
        <v>254</v>
      </c>
      <c r="BE437" s="2"/>
      <c r="BF437" s="2" t="s">
        <v>256</v>
      </c>
      <c r="BG437" s="2" t="s">
        <v>1426</v>
      </c>
      <c r="BH437" s="2" t="s">
        <v>254</v>
      </c>
      <c r="BI437" s="2"/>
      <c r="BJ437" s="2" t="s">
        <v>256</v>
      </c>
      <c r="BK437" s="2"/>
      <c r="BL437" s="2" t="s">
        <v>254</v>
      </c>
      <c r="BM437" s="2"/>
      <c r="BN437" s="2" t="s">
        <v>254</v>
      </c>
      <c r="BO437" s="2"/>
      <c r="BP437" s="2" t="s">
        <v>258</v>
      </c>
      <c r="BQ437" s="2" t="s">
        <v>1427</v>
      </c>
      <c r="BR437" s="2" t="s">
        <v>255</v>
      </c>
      <c r="BS437" s="2"/>
      <c r="BT437" s="2" t="s">
        <v>256</v>
      </c>
      <c r="BU437" s="2"/>
      <c r="BV437" s="2" t="s">
        <v>255</v>
      </c>
      <c r="BW437" s="2"/>
      <c r="BX437" s="2"/>
      <c r="BY437" s="2"/>
      <c r="BZ437" s="2"/>
      <c r="CA437" s="2"/>
      <c r="CB437" s="2"/>
      <c r="CC437" s="2"/>
      <c r="CD437" s="2"/>
      <c r="CE437" s="2"/>
      <c r="CF437" s="2"/>
      <c r="CG437" s="2"/>
      <c r="CH437" s="2"/>
      <c r="CI437" s="2"/>
      <c r="CJ437" s="2"/>
      <c r="CK437" s="2"/>
      <c r="CL437" s="2"/>
      <c r="CM437" s="2"/>
      <c r="CN437" s="2"/>
      <c r="CO437" s="2"/>
      <c r="CP437" s="2"/>
      <c r="CQ437" s="2"/>
      <c r="CR437" s="2" t="s">
        <v>254</v>
      </c>
      <c r="CS437" s="2"/>
      <c r="CT437" s="2" t="s">
        <v>254</v>
      </c>
      <c r="CU437" s="2"/>
      <c r="CV437" s="2" t="s">
        <v>255</v>
      </c>
      <c r="CW437" s="2"/>
      <c r="CX437" s="2" t="s">
        <v>256</v>
      </c>
      <c r="CY437" s="2"/>
      <c r="CZ437" s="2" t="s">
        <v>254</v>
      </c>
      <c r="DA437" s="2"/>
      <c r="DB437" s="2" t="s">
        <v>254</v>
      </c>
      <c r="DC437" s="2"/>
      <c r="DD437" s="2" t="s">
        <v>255</v>
      </c>
      <c r="DE437" s="2"/>
      <c r="DF437" s="2" t="s">
        <v>254</v>
      </c>
      <c r="DG437" s="2"/>
      <c r="DH437" s="2" t="s">
        <v>254</v>
      </c>
      <c r="DI437" s="2"/>
      <c r="DJ437" s="2" t="s">
        <v>257</v>
      </c>
      <c r="DK437" s="2" t="s">
        <v>1428</v>
      </c>
      <c r="DL437" s="2"/>
      <c r="DM437" s="2" t="s">
        <v>268</v>
      </c>
      <c r="DN437" s="2"/>
      <c r="DO437" s="2" t="s">
        <v>248</v>
      </c>
      <c r="DP437" s="2"/>
    </row>
    <row r="438" spans="1:120" ht="390">
      <c r="A438" s="5" t="s">
        <v>237</v>
      </c>
      <c r="B438" s="5" t="s">
        <v>1429</v>
      </c>
      <c r="C438" s="5" t="s">
        <v>1430</v>
      </c>
      <c r="D438" s="6" t="s">
        <v>240</v>
      </c>
      <c r="E438" s="6" t="s">
        <v>1431</v>
      </c>
      <c r="F438" s="6" t="s">
        <v>258</v>
      </c>
      <c r="G438" s="6" t="s">
        <v>300</v>
      </c>
      <c r="H438" s="2"/>
      <c r="I438" s="2"/>
      <c r="J438" s="22" t="s">
        <v>255</v>
      </c>
      <c r="K438" s="22" t="s">
        <v>1432</v>
      </c>
      <c r="L438" s="22"/>
      <c r="M438" s="22"/>
      <c r="N438" s="22"/>
      <c r="O438" s="22" t="s">
        <v>1433</v>
      </c>
      <c r="P438" s="22" t="s">
        <v>257</v>
      </c>
      <c r="Q438" s="22" t="s">
        <v>1434</v>
      </c>
      <c r="R438" s="22" t="s">
        <v>258</v>
      </c>
      <c r="S438" s="22"/>
      <c r="T438" s="22" t="s">
        <v>254</v>
      </c>
      <c r="U438" s="22" t="s">
        <v>1435</v>
      </c>
      <c r="V438" s="22" t="s">
        <v>256</v>
      </c>
      <c r="W438" s="22" t="s">
        <v>1436</v>
      </c>
      <c r="X438" s="22"/>
      <c r="Y438" s="2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row>
    <row r="439" spans="1:120" ht="30">
      <c r="A439" s="3" t="s">
        <v>237</v>
      </c>
      <c r="B439" s="3" t="s">
        <v>1437</v>
      </c>
      <c r="C439" s="3" t="s">
        <v>1438</v>
      </c>
      <c r="D439" s="4" t="s">
        <v>431</v>
      </c>
      <c r="E439" s="4" t="s">
        <v>1439</v>
      </c>
      <c r="F439" s="4" t="s">
        <v>242</v>
      </c>
      <c r="G439" s="4" t="s">
        <v>243</v>
      </c>
      <c r="H439" s="2"/>
      <c r="I439" s="2"/>
      <c r="J439" s="22"/>
      <c r="K439" s="22"/>
      <c r="L439" s="22" t="s">
        <v>258</v>
      </c>
      <c r="M439" s="22"/>
      <c r="N439" s="22" t="s">
        <v>257</v>
      </c>
      <c r="O439" s="22"/>
      <c r="P439" s="22" t="s">
        <v>256</v>
      </c>
      <c r="Q439" s="22"/>
      <c r="R439" s="22"/>
      <c r="S439" s="22"/>
      <c r="T439" s="22" t="s">
        <v>254</v>
      </c>
      <c r="U439" s="22"/>
      <c r="V439" s="22"/>
      <c r="W439" s="22"/>
      <c r="X439" s="22" t="s">
        <v>255</v>
      </c>
      <c r="Y439" s="22"/>
      <c r="Z439" s="2" t="s">
        <v>256</v>
      </c>
      <c r="AA439" s="2"/>
      <c r="AB439" s="2" t="s">
        <v>254</v>
      </c>
      <c r="AC439" s="2"/>
      <c r="AD439" s="2" t="s">
        <v>257</v>
      </c>
      <c r="AE439" s="2"/>
      <c r="AF439" s="2" t="s">
        <v>256</v>
      </c>
      <c r="AG439" s="2"/>
      <c r="AH439" s="2" t="s">
        <v>254</v>
      </c>
      <c r="AI439" s="2"/>
      <c r="AJ439" s="2"/>
      <c r="AK439" s="2"/>
      <c r="AL439" s="2"/>
      <c r="AM439" s="2"/>
      <c r="AN439" s="2"/>
      <c r="AO439" s="2"/>
      <c r="AP439" s="2"/>
      <c r="AQ439" s="2"/>
      <c r="AR439" s="2"/>
      <c r="AS439" s="2"/>
      <c r="AT439" s="2" t="s">
        <v>254</v>
      </c>
      <c r="AU439" s="2"/>
      <c r="AV439" s="2" t="s">
        <v>254</v>
      </c>
      <c r="AW439" s="2"/>
      <c r="AX439" s="2" t="s">
        <v>254</v>
      </c>
      <c r="AY439" s="2"/>
      <c r="AZ439" s="2" t="s">
        <v>254</v>
      </c>
      <c r="BA439" s="2"/>
      <c r="BB439" s="2" t="s">
        <v>254</v>
      </c>
      <c r="BC439" s="2"/>
      <c r="BD439" s="2" t="s">
        <v>256</v>
      </c>
      <c r="BE439" s="2"/>
      <c r="BF439" s="2" t="s">
        <v>254</v>
      </c>
      <c r="BG439" s="2"/>
      <c r="BH439" s="2" t="s">
        <v>256</v>
      </c>
      <c r="BI439" s="2"/>
      <c r="BJ439" s="2" t="s">
        <v>256</v>
      </c>
      <c r="BK439" s="2"/>
      <c r="BL439" s="2" t="s">
        <v>254</v>
      </c>
      <c r="BM439" s="2"/>
      <c r="BN439" s="2" t="s">
        <v>256</v>
      </c>
      <c r="BO439" s="2"/>
      <c r="BP439" s="2" t="s">
        <v>258</v>
      </c>
      <c r="BQ439" s="2"/>
      <c r="BR439" s="2" t="s">
        <v>256</v>
      </c>
      <c r="BS439" s="2"/>
      <c r="BT439" s="2" t="s">
        <v>257</v>
      </c>
      <c r="BU439" s="2"/>
      <c r="BV439" s="2" t="s">
        <v>254</v>
      </c>
      <c r="BW439" s="2"/>
      <c r="BX439" s="2"/>
      <c r="BY439" s="2"/>
      <c r="BZ439" s="2"/>
      <c r="CA439" s="2"/>
      <c r="CB439" s="2"/>
      <c r="CC439" s="2"/>
      <c r="CD439" s="2"/>
      <c r="CE439" s="2"/>
      <c r="CF439" s="2"/>
      <c r="CG439" s="2"/>
      <c r="CH439" s="2" t="s">
        <v>254</v>
      </c>
      <c r="CI439" s="2"/>
      <c r="CJ439" s="2" t="s">
        <v>254</v>
      </c>
      <c r="CK439" s="2"/>
      <c r="CL439" s="2" t="s">
        <v>254</v>
      </c>
      <c r="CM439" s="2"/>
      <c r="CN439" s="2" t="s">
        <v>255</v>
      </c>
      <c r="CO439" s="2"/>
      <c r="CP439" s="2" t="s">
        <v>254</v>
      </c>
      <c r="CQ439" s="2"/>
      <c r="CR439" s="2"/>
      <c r="CS439" s="2"/>
      <c r="CT439" s="2"/>
      <c r="CU439" s="2"/>
      <c r="CV439" s="2"/>
      <c r="CW439" s="2"/>
      <c r="CX439" s="2"/>
      <c r="CY439" s="2"/>
      <c r="CZ439" s="2"/>
      <c r="DA439" s="2"/>
      <c r="DB439" s="2" t="s">
        <v>254</v>
      </c>
      <c r="DC439" s="2"/>
      <c r="DD439" s="2" t="s">
        <v>254</v>
      </c>
      <c r="DE439" s="2"/>
      <c r="DF439" s="2" t="s">
        <v>256</v>
      </c>
      <c r="DG439" s="2"/>
      <c r="DH439" s="2" t="s">
        <v>254</v>
      </c>
      <c r="DI439" s="2"/>
      <c r="DJ439" s="2" t="s">
        <v>254</v>
      </c>
      <c r="DK439" s="2"/>
      <c r="DL439" s="2" t="s">
        <v>289</v>
      </c>
      <c r="DM439" s="2" t="s">
        <v>246</v>
      </c>
      <c r="DN439" s="2" t="s">
        <v>269</v>
      </c>
      <c r="DO439" s="2" t="s">
        <v>444</v>
      </c>
      <c r="DP439" s="2" t="s">
        <v>616</v>
      </c>
    </row>
    <row r="440" spans="1:120" ht="75">
      <c r="A440" s="5" t="s">
        <v>237</v>
      </c>
      <c r="B440" s="5" t="s">
        <v>1440</v>
      </c>
      <c r="C440" s="5" t="s">
        <v>1441</v>
      </c>
      <c r="D440" s="6" t="s">
        <v>298</v>
      </c>
      <c r="E440" s="6" t="s">
        <v>1442</v>
      </c>
      <c r="F440" s="6" t="s">
        <v>242</v>
      </c>
      <c r="G440" s="6" t="s">
        <v>243</v>
      </c>
      <c r="H440" s="2"/>
      <c r="I440" s="2"/>
      <c r="J440" s="22"/>
      <c r="K440" s="22"/>
      <c r="L440" s="22" t="s">
        <v>255</v>
      </c>
      <c r="M440" s="22"/>
      <c r="N440" s="22" t="s">
        <v>257</v>
      </c>
      <c r="O440" s="22"/>
      <c r="P440" s="22"/>
      <c r="Q440" s="22"/>
      <c r="R440" s="22" t="s">
        <v>256</v>
      </c>
      <c r="S440" s="22"/>
      <c r="T440" s="22"/>
      <c r="U440" s="22"/>
      <c r="V440" s="22" t="s">
        <v>254</v>
      </c>
      <c r="W440" s="22"/>
      <c r="X440" s="22" t="s">
        <v>258</v>
      </c>
      <c r="Y440" s="22"/>
      <c r="Z440" s="2" t="s">
        <v>255</v>
      </c>
      <c r="AA440" s="2"/>
      <c r="AB440" s="2" t="s">
        <v>255</v>
      </c>
      <c r="AC440" s="2"/>
      <c r="AD440" s="2" t="s">
        <v>256</v>
      </c>
      <c r="AE440" s="2"/>
      <c r="AF440" s="2" t="s">
        <v>257</v>
      </c>
      <c r="AG440" s="2"/>
      <c r="AH440" s="2" t="s">
        <v>257</v>
      </c>
      <c r="AI440" s="2"/>
      <c r="AJ440" s="2"/>
      <c r="AK440" s="2"/>
      <c r="AL440" s="2"/>
      <c r="AM440" s="2"/>
      <c r="AN440" s="2"/>
      <c r="AO440" s="2"/>
      <c r="AP440" s="2"/>
      <c r="AQ440" s="2"/>
      <c r="AR440" s="2"/>
      <c r="AS440" s="2"/>
      <c r="AT440" s="2" t="s">
        <v>254</v>
      </c>
      <c r="AU440" s="2"/>
      <c r="AV440" s="2" t="s">
        <v>256</v>
      </c>
      <c r="AW440" s="2"/>
      <c r="AX440" s="2" t="s">
        <v>258</v>
      </c>
      <c r="AY440" s="2"/>
      <c r="AZ440" s="2" t="s">
        <v>257</v>
      </c>
      <c r="BA440" s="2"/>
      <c r="BB440" s="2" t="s">
        <v>255</v>
      </c>
      <c r="BC440" s="2"/>
      <c r="BD440" s="2" t="s">
        <v>255</v>
      </c>
      <c r="BE440" s="2"/>
      <c r="BF440" s="2" t="s">
        <v>254</v>
      </c>
      <c r="BG440" s="2"/>
      <c r="BH440" s="2" t="s">
        <v>258</v>
      </c>
      <c r="BI440" s="2"/>
      <c r="BJ440" s="2" t="s">
        <v>257</v>
      </c>
      <c r="BK440" s="2"/>
      <c r="BL440" s="2" t="s">
        <v>256</v>
      </c>
      <c r="BM440" s="2"/>
      <c r="BN440" s="2"/>
      <c r="BO440" s="2"/>
      <c r="BP440" s="2"/>
      <c r="BQ440" s="2"/>
      <c r="BR440" s="2"/>
      <c r="BS440" s="2"/>
      <c r="BT440" s="2"/>
      <c r="BU440" s="2"/>
      <c r="BV440" s="2"/>
      <c r="BW440" s="2"/>
      <c r="BX440" s="2" t="s">
        <v>256</v>
      </c>
      <c r="BY440" s="2"/>
      <c r="BZ440" s="2" t="s">
        <v>258</v>
      </c>
      <c r="CA440" s="2"/>
      <c r="CB440" s="2" t="s">
        <v>254</v>
      </c>
      <c r="CC440" s="2"/>
      <c r="CD440" s="2" t="s">
        <v>257</v>
      </c>
      <c r="CE440" s="2"/>
      <c r="CF440" s="2" t="s">
        <v>255</v>
      </c>
      <c r="CG440" s="2"/>
      <c r="CH440" s="2"/>
      <c r="CI440" s="2"/>
      <c r="CJ440" s="2"/>
      <c r="CK440" s="2"/>
      <c r="CL440" s="2"/>
      <c r="CM440" s="2"/>
      <c r="CN440" s="2"/>
      <c r="CO440" s="2"/>
      <c r="CP440" s="2"/>
      <c r="CQ440" s="2"/>
      <c r="CR440" s="2" t="s">
        <v>258</v>
      </c>
      <c r="CS440" s="2"/>
      <c r="CT440" s="2" t="s">
        <v>254</v>
      </c>
      <c r="CU440" s="2"/>
      <c r="CV440" s="2" t="s">
        <v>257</v>
      </c>
      <c r="CW440" s="2"/>
      <c r="CX440" s="2" t="s">
        <v>255</v>
      </c>
      <c r="CY440" s="2"/>
      <c r="CZ440" s="2" t="s">
        <v>256</v>
      </c>
      <c r="DA440" s="2"/>
      <c r="DB440" s="2" t="s">
        <v>258</v>
      </c>
      <c r="DC440" s="2" t="s">
        <v>1443</v>
      </c>
      <c r="DD440" s="2" t="s">
        <v>257</v>
      </c>
      <c r="DE440" s="2"/>
      <c r="DF440" s="2" t="s">
        <v>255</v>
      </c>
      <c r="DG440" s="2"/>
      <c r="DH440" s="2" t="s">
        <v>254</v>
      </c>
      <c r="DI440" s="2"/>
      <c r="DJ440" s="2" t="s">
        <v>256</v>
      </c>
      <c r="DK440" s="2"/>
      <c r="DL440" s="2" t="s">
        <v>365</v>
      </c>
      <c r="DM440" s="2" t="s">
        <v>246</v>
      </c>
      <c r="DN440" s="2" t="s">
        <v>247</v>
      </c>
      <c r="DO440" s="2" t="s">
        <v>768</v>
      </c>
      <c r="DP440" s="2" t="s">
        <v>262</v>
      </c>
    </row>
    <row r="441" spans="1:120" ht="150">
      <c r="A441" s="3" t="s">
        <v>237</v>
      </c>
      <c r="B441" s="3" t="s">
        <v>1444</v>
      </c>
      <c r="C441" s="3" t="s">
        <v>1445</v>
      </c>
      <c r="D441" s="4" t="s">
        <v>1446</v>
      </c>
      <c r="E441" s="4" t="s">
        <v>1447</v>
      </c>
      <c r="F441" s="4" t="s">
        <v>242</v>
      </c>
      <c r="G441" s="4" t="s">
        <v>243</v>
      </c>
      <c r="H441" s="2"/>
      <c r="I441" s="2"/>
      <c r="J441" s="22" t="s">
        <v>254</v>
      </c>
      <c r="K441" s="22"/>
      <c r="L441" s="22" t="s">
        <v>256</v>
      </c>
      <c r="M441" s="22"/>
      <c r="N441" s="22" t="s">
        <v>257</v>
      </c>
      <c r="O441" s="22"/>
      <c r="P441" s="22" t="s">
        <v>255</v>
      </c>
      <c r="Q441" s="22"/>
      <c r="R441" s="22"/>
      <c r="S441" s="22"/>
      <c r="T441" s="22"/>
      <c r="U441" s="22"/>
      <c r="V441" s="22"/>
      <c r="W441" s="22"/>
      <c r="X441" s="22" t="s">
        <v>258</v>
      </c>
      <c r="Y441" s="22" t="s">
        <v>1448</v>
      </c>
      <c r="Z441" s="2"/>
      <c r="AA441" s="2" t="s">
        <v>1449</v>
      </c>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t="s">
        <v>1450</v>
      </c>
      <c r="DJ441" s="2"/>
      <c r="DK441" s="2" t="s">
        <v>1451</v>
      </c>
      <c r="DL441" s="2" t="s">
        <v>332</v>
      </c>
      <c r="DM441" s="2" t="s">
        <v>268</v>
      </c>
      <c r="DN441" s="2" t="s">
        <v>290</v>
      </c>
      <c r="DO441" s="2" t="s">
        <v>248</v>
      </c>
      <c r="DP441" s="2" t="s">
        <v>249</v>
      </c>
    </row>
    <row r="442" spans="1:120" ht="30">
      <c r="A442" s="5" t="s">
        <v>237</v>
      </c>
      <c r="B442" s="5" t="s">
        <v>1452</v>
      </c>
      <c r="C442" s="5" t="s">
        <v>1453</v>
      </c>
      <c r="D442" s="6" t="s">
        <v>447</v>
      </c>
      <c r="E442" s="6" t="s">
        <v>1454</v>
      </c>
      <c r="F442" s="6" t="s">
        <v>258</v>
      </c>
      <c r="G442" s="6" t="s">
        <v>300</v>
      </c>
      <c r="H442" s="2"/>
      <c r="I442" s="2"/>
      <c r="J442" s="22" t="s">
        <v>258</v>
      </c>
      <c r="K442" s="22"/>
      <c r="L442" s="22"/>
      <c r="M442" s="22"/>
      <c r="N442" s="22" t="s">
        <v>257</v>
      </c>
      <c r="O442" s="22"/>
      <c r="P442" s="22"/>
      <c r="Q442" s="22"/>
      <c r="R442" s="22" t="s">
        <v>254</v>
      </c>
      <c r="S442" s="22"/>
      <c r="T442" s="22" t="s">
        <v>255</v>
      </c>
      <c r="U442" s="22"/>
      <c r="V442" s="22"/>
      <c r="W442" s="22"/>
      <c r="X442" s="22" t="s">
        <v>256</v>
      </c>
      <c r="Y442" s="22"/>
      <c r="Z442" s="2" t="s">
        <v>255</v>
      </c>
      <c r="AA442" s="2"/>
      <c r="AB442" s="2"/>
      <c r="AC442" s="2"/>
      <c r="AD442" s="2"/>
      <c r="AE442" s="2"/>
      <c r="AF442" s="2"/>
      <c r="AG442" s="2"/>
      <c r="AH442" s="2"/>
      <c r="AI442" s="2"/>
      <c r="AJ442" s="2" t="s">
        <v>254</v>
      </c>
      <c r="AK442" s="2"/>
      <c r="AL442" s="2" t="s">
        <v>256</v>
      </c>
      <c r="AM442" s="2"/>
      <c r="AN442" s="2" t="s">
        <v>254</v>
      </c>
      <c r="AO442" s="2"/>
      <c r="AP442" s="2" t="s">
        <v>254</v>
      </c>
      <c r="AQ442" s="2"/>
      <c r="AR442" s="2" t="s">
        <v>257</v>
      </c>
      <c r="AS442" s="2"/>
      <c r="AT442" s="2"/>
      <c r="AU442" s="2"/>
      <c r="AV442" s="2"/>
      <c r="AW442" s="2"/>
      <c r="AX442" s="2"/>
      <c r="AY442" s="2"/>
      <c r="AZ442" s="2"/>
      <c r="BA442" s="2"/>
      <c r="BB442" s="2"/>
      <c r="BC442" s="2"/>
      <c r="BD442" s="2" t="s">
        <v>254</v>
      </c>
      <c r="BE442" s="2"/>
      <c r="BF442" s="2" t="s">
        <v>256</v>
      </c>
      <c r="BG442" s="2"/>
      <c r="BH442" s="2" t="s">
        <v>254</v>
      </c>
      <c r="BI442" s="2"/>
      <c r="BJ442" s="2" t="s">
        <v>254</v>
      </c>
      <c r="BK442" s="2"/>
      <c r="BL442" s="2" t="s">
        <v>256</v>
      </c>
      <c r="BM442" s="2"/>
      <c r="BN442" s="2"/>
      <c r="BO442" s="2"/>
      <c r="BP442" s="2"/>
      <c r="BQ442" s="2"/>
      <c r="BR442" s="2"/>
      <c r="BS442" s="2"/>
      <c r="BT442" s="2"/>
      <c r="BU442" s="2"/>
      <c r="BV442" s="2"/>
      <c r="BW442" s="2"/>
      <c r="BX442" s="2" t="s">
        <v>254</v>
      </c>
      <c r="BY442" s="2"/>
      <c r="BZ442" s="2" t="s">
        <v>254</v>
      </c>
      <c r="CA442" s="2"/>
      <c r="CB442" s="2" t="s">
        <v>254</v>
      </c>
      <c r="CC442" s="2"/>
      <c r="CD442" s="2" t="s">
        <v>254</v>
      </c>
      <c r="CE442" s="2"/>
      <c r="CF442" s="2" t="s">
        <v>254</v>
      </c>
      <c r="CG442" s="2"/>
      <c r="CH442" s="2" t="s">
        <v>255</v>
      </c>
      <c r="CI442" s="2"/>
      <c r="CJ442" s="2" t="s">
        <v>254</v>
      </c>
      <c r="CK442" s="2"/>
      <c r="CL442" s="2" t="s">
        <v>255</v>
      </c>
      <c r="CM442" s="2"/>
      <c r="CN442" s="2" t="s">
        <v>254</v>
      </c>
      <c r="CO442" s="2"/>
      <c r="CP442" s="2" t="s">
        <v>255</v>
      </c>
      <c r="CQ442" s="2"/>
      <c r="CR442" s="2"/>
      <c r="CS442" s="2"/>
      <c r="CT442" s="2"/>
      <c r="CU442" s="2"/>
      <c r="CV442" s="2"/>
      <c r="CW442" s="2"/>
      <c r="CX442" s="2"/>
      <c r="CY442" s="2"/>
      <c r="CZ442" s="2"/>
      <c r="DA442" s="2"/>
      <c r="DB442" s="2" t="s">
        <v>255</v>
      </c>
      <c r="DC442" s="2"/>
      <c r="DD442" s="2" t="s">
        <v>256</v>
      </c>
      <c r="DE442" s="2"/>
      <c r="DF442" s="2" t="s">
        <v>254</v>
      </c>
      <c r="DG442" s="2"/>
      <c r="DH442" s="2" t="s">
        <v>254</v>
      </c>
      <c r="DI442" s="2"/>
      <c r="DJ442" s="2" t="s">
        <v>254</v>
      </c>
      <c r="DK442" s="2"/>
      <c r="DL442" s="2" t="s">
        <v>267</v>
      </c>
      <c r="DM442" s="2" t="s">
        <v>246</v>
      </c>
      <c r="DN442" s="2" t="s">
        <v>269</v>
      </c>
      <c r="DO442" s="2" t="s">
        <v>410</v>
      </c>
      <c r="DP442" s="2" t="s">
        <v>262</v>
      </c>
    </row>
    <row r="443" spans="1:120" ht="45">
      <c r="A443" s="3" t="s">
        <v>237</v>
      </c>
      <c r="B443" s="3" t="s">
        <v>1455</v>
      </c>
      <c r="C443" s="3" t="s">
        <v>1456</v>
      </c>
      <c r="D443" s="4" t="s">
        <v>1362</v>
      </c>
      <c r="E443" s="4" t="s">
        <v>1457</v>
      </c>
      <c r="F443" s="4" t="s">
        <v>258</v>
      </c>
      <c r="G443" s="4" t="s">
        <v>243</v>
      </c>
      <c r="H443" s="2"/>
      <c r="I443" s="2"/>
      <c r="J443" s="22"/>
      <c r="K443" s="22"/>
      <c r="L443" s="22" t="s">
        <v>257</v>
      </c>
      <c r="M443" s="22"/>
      <c r="N443" s="22" t="s">
        <v>256</v>
      </c>
      <c r="O443" s="22"/>
      <c r="P443" s="22" t="s">
        <v>258</v>
      </c>
      <c r="Q443" s="22"/>
      <c r="R443" s="22"/>
      <c r="S443" s="22"/>
      <c r="T443" s="22" t="s">
        <v>255</v>
      </c>
      <c r="U443" s="22"/>
      <c r="V443" s="22"/>
      <c r="W443" s="22"/>
      <c r="X443" s="22" t="s">
        <v>254</v>
      </c>
      <c r="Y443" s="22"/>
      <c r="Z443" s="2" t="s">
        <v>257</v>
      </c>
      <c r="AA443" s="2"/>
      <c r="AB443" s="2" t="s">
        <v>255</v>
      </c>
      <c r="AC443" s="2"/>
      <c r="AD443" s="2" t="s">
        <v>256</v>
      </c>
      <c r="AE443" s="2"/>
      <c r="AF443" s="2" t="s">
        <v>256</v>
      </c>
      <c r="AG443" s="2"/>
      <c r="AH443" s="2" t="s">
        <v>256</v>
      </c>
      <c r="AI443" s="2"/>
      <c r="AJ443" s="2"/>
      <c r="AK443" s="2"/>
      <c r="AL443" s="2"/>
      <c r="AM443" s="2"/>
      <c r="AN443" s="2"/>
      <c r="AO443" s="2"/>
      <c r="AP443" s="2"/>
      <c r="AQ443" s="2"/>
      <c r="AR443" s="2"/>
      <c r="AS443" s="2"/>
      <c r="AT443" s="2" t="s">
        <v>255</v>
      </c>
      <c r="AU443" s="2"/>
      <c r="AV443" s="2"/>
      <c r="AW443" s="2"/>
      <c r="AX443" s="2"/>
      <c r="AY443" s="2"/>
      <c r="AZ443" s="2"/>
      <c r="BA443" s="2"/>
      <c r="BB443" s="2"/>
      <c r="BC443" s="2"/>
      <c r="BD443" s="2" t="s">
        <v>255</v>
      </c>
      <c r="BE443" s="2"/>
      <c r="BF443" s="2"/>
      <c r="BG443" s="2"/>
      <c r="BH443" s="2"/>
      <c r="BI443" s="2"/>
      <c r="BJ443" s="2"/>
      <c r="BK443" s="2"/>
      <c r="BL443" s="2"/>
      <c r="BM443" s="2"/>
      <c r="BN443" s="2" t="s">
        <v>256</v>
      </c>
      <c r="BO443" s="2"/>
      <c r="BP443" s="2"/>
      <c r="BQ443" s="2"/>
      <c r="BR443" s="2"/>
      <c r="BS443" s="2"/>
      <c r="BT443" s="2"/>
      <c r="BU443" s="2"/>
      <c r="BV443" s="2"/>
      <c r="BW443" s="2"/>
      <c r="BX443" s="2"/>
      <c r="BY443" s="2"/>
      <c r="BZ443" s="2"/>
      <c r="CA443" s="2"/>
      <c r="CB443" s="2"/>
      <c r="CC443" s="2"/>
      <c r="CD443" s="2"/>
      <c r="CE443" s="2"/>
      <c r="CF443" s="2"/>
      <c r="CG443" s="2"/>
      <c r="CH443" s="2" t="s">
        <v>255</v>
      </c>
      <c r="CI443" s="2"/>
      <c r="CJ443" s="2"/>
      <c r="CK443" s="2"/>
      <c r="CL443" s="2"/>
      <c r="CM443" s="2"/>
      <c r="CN443" s="2"/>
      <c r="CO443" s="2"/>
      <c r="CP443" s="2"/>
      <c r="CQ443" s="2"/>
      <c r="CR443" s="2"/>
      <c r="CS443" s="2"/>
      <c r="CT443" s="2"/>
      <c r="CU443" s="2"/>
      <c r="CV443" s="2"/>
      <c r="CW443" s="2"/>
      <c r="CX443" s="2"/>
      <c r="CY443" s="2"/>
      <c r="CZ443" s="2"/>
      <c r="DA443" s="2"/>
      <c r="DB443" s="2" t="s">
        <v>255</v>
      </c>
      <c r="DC443" s="2"/>
      <c r="DD443" s="2" t="s">
        <v>256</v>
      </c>
      <c r="DE443" s="2"/>
      <c r="DF443" s="2" t="s">
        <v>255</v>
      </c>
      <c r="DG443" s="2"/>
      <c r="DH443" s="2" t="s">
        <v>256</v>
      </c>
      <c r="DI443" s="2"/>
      <c r="DJ443" s="2"/>
      <c r="DK443" s="2"/>
      <c r="DL443" s="2" t="s">
        <v>332</v>
      </c>
      <c r="DM443" s="2" t="s">
        <v>246</v>
      </c>
      <c r="DN443" s="2" t="s">
        <v>247</v>
      </c>
      <c r="DO443" s="2" t="s">
        <v>270</v>
      </c>
      <c r="DP443" s="2" t="s">
        <v>262</v>
      </c>
    </row>
    <row r="444" spans="1:120" ht="409.5">
      <c r="A444" s="5" t="s">
        <v>237</v>
      </c>
      <c r="B444" s="5" t="s">
        <v>1458</v>
      </c>
      <c r="C444" s="5" t="s">
        <v>1459</v>
      </c>
      <c r="D444" s="6" t="s">
        <v>431</v>
      </c>
      <c r="E444" s="6" t="s">
        <v>1460</v>
      </c>
      <c r="F444" s="6" t="s">
        <v>242</v>
      </c>
      <c r="G444" s="6" t="s">
        <v>243</v>
      </c>
      <c r="H444" s="2" t="s">
        <v>1461</v>
      </c>
      <c r="I444" s="2"/>
      <c r="J444" s="22" t="s">
        <v>258</v>
      </c>
      <c r="K444" s="22"/>
      <c r="L444" s="22"/>
      <c r="M444" s="22"/>
      <c r="N444" s="22"/>
      <c r="O444" s="22"/>
      <c r="P444" s="22" t="s">
        <v>257</v>
      </c>
      <c r="Q444" s="22"/>
      <c r="R444" s="22" t="s">
        <v>256</v>
      </c>
      <c r="S444" s="22"/>
      <c r="T444" s="22" t="s">
        <v>254</v>
      </c>
      <c r="U444" s="22"/>
      <c r="V444" s="22"/>
      <c r="W444" s="22"/>
      <c r="X444" s="22" t="s">
        <v>255</v>
      </c>
      <c r="Y444" s="22"/>
      <c r="Z444" s="2" t="s">
        <v>257</v>
      </c>
      <c r="AA444" s="2"/>
      <c r="AB444" s="2" t="s">
        <v>258</v>
      </c>
      <c r="AC444" s="2"/>
      <c r="AD444" s="2" t="s">
        <v>255</v>
      </c>
      <c r="AE444" s="2"/>
      <c r="AF444" s="2" t="s">
        <v>256</v>
      </c>
      <c r="AG444" s="2"/>
      <c r="AH444" s="2" t="s">
        <v>254</v>
      </c>
      <c r="AI444" s="2"/>
      <c r="AJ444" s="2" t="s">
        <v>256</v>
      </c>
      <c r="AK444" s="2" t="s">
        <v>1462</v>
      </c>
      <c r="AL444" s="2" t="s">
        <v>258</v>
      </c>
      <c r="AM444" s="2" t="s">
        <v>1463</v>
      </c>
      <c r="AN444" s="2" t="s">
        <v>254</v>
      </c>
      <c r="AO444" s="2"/>
      <c r="AP444" s="2" t="s">
        <v>255</v>
      </c>
      <c r="AQ444" s="2"/>
      <c r="AR444" s="2" t="s">
        <v>254</v>
      </c>
      <c r="AS444" s="2" t="s">
        <v>1464</v>
      </c>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t="s">
        <v>1465</v>
      </c>
      <c r="BV444" s="2"/>
      <c r="BW444" s="2"/>
      <c r="BX444" s="2" t="s">
        <v>255</v>
      </c>
      <c r="BY444" s="2" t="s">
        <v>1466</v>
      </c>
      <c r="BZ444" s="2" t="s">
        <v>258</v>
      </c>
      <c r="CA444" s="2"/>
      <c r="CB444" s="2" t="s">
        <v>254</v>
      </c>
      <c r="CC444" s="2"/>
      <c r="CD444" s="2" t="s">
        <v>255</v>
      </c>
      <c r="CE444" s="2"/>
      <c r="CF444" s="2" t="s">
        <v>257</v>
      </c>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t="s">
        <v>259</v>
      </c>
      <c r="DM444" s="2" t="s">
        <v>583</v>
      </c>
      <c r="DN444" s="2" t="s">
        <v>290</v>
      </c>
      <c r="DO444" s="2" t="s">
        <v>275</v>
      </c>
      <c r="DP444" s="2" t="s">
        <v>249</v>
      </c>
    </row>
    <row r="445" spans="1:120" ht="255">
      <c r="A445" s="3" t="s">
        <v>237</v>
      </c>
      <c r="B445" s="3" t="s">
        <v>1467</v>
      </c>
      <c r="C445" s="3" t="s">
        <v>1468</v>
      </c>
      <c r="D445" s="4" t="s">
        <v>431</v>
      </c>
      <c r="E445" s="4" t="s">
        <v>1469</v>
      </c>
      <c r="F445" s="4" t="s">
        <v>242</v>
      </c>
      <c r="G445" s="4" t="s">
        <v>243</v>
      </c>
      <c r="H445" s="2" t="s">
        <v>1470</v>
      </c>
      <c r="I445" s="2"/>
      <c r="J445" s="22"/>
      <c r="K445" s="22"/>
      <c r="L445" s="22"/>
      <c r="M445" s="22"/>
      <c r="N445" s="22"/>
      <c r="O445" s="22"/>
      <c r="P445" s="22"/>
      <c r="Q445" s="22"/>
      <c r="R445" s="22"/>
      <c r="S445" s="22"/>
      <c r="T445" s="22"/>
      <c r="U445" s="22"/>
      <c r="V445" s="22"/>
      <c r="W445" s="22" t="s">
        <v>1471</v>
      </c>
      <c r="X445" s="22"/>
      <c r="Y445" s="22"/>
      <c r="Z445" s="2" t="s">
        <v>254</v>
      </c>
      <c r="AA445" s="2"/>
      <c r="AB445" s="2"/>
      <c r="AC445" s="2"/>
      <c r="AD445" s="2"/>
      <c r="AE445" s="2"/>
      <c r="AF445" s="2"/>
      <c r="AG445" s="2"/>
      <c r="AH445" s="2"/>
      <c r="AI445" s="2" t="s">
        <v>1472</v>
      </c>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t="s">
        <v>332</v>
      </c>
      <c r="DM445" s="2"/>
      <c r="DN445" s="2" t="s">
        <v>247</v>
      </c>
      <c r="DO445" s="2"/>
      <c r="DP445" s="2"/>
    </row>
    <row r="446" spans="1:120" ht="30">
      <c r="A446" s="5" t="s">
        <v>237</v>
      </c>
      <c r="B446" s="5" t="s">
        <v>1473</v>
      </c>
      <c r="C446" s="5" t="s">
        <v>1474</v>
      </c>
      <c r="D446" s="6" t="s">
        <v>546</v>
      </c>
      <c r="E446" s="6" t="s">
        <v>1475</v>
      </c>
      <c r="F446" s="6" t="s">
        <v>258</v>
      </c>
      <c r="G446" s="6" t="s">
        <v>300</v>
      </c>
      <c r="H446" s="2"/>
      <c r="I446" s="2"/>
      <c r="J446" s="22" t="s">
        <v>256</v>
      </c>
      <c r="K446" s="22"/>
      <c r="L446" s="22" t="s">
        <v>254</v>
      </c>
      <c r="M446" s="22"/>
      <c r="N446" s="22"/>
      <c r="O446" s="22"/>
      <c r="P446" s="22"/>
      <c r="Q446" s="22"/>
      <c r="R446" s="22" t="s">
        <v>257</v>
      </c>
      <c r="S446" s="22"/>
      <c r="T446" s="22"/>
      <c r="U446" s="22"/>
      <c r="V446" s="22" t="s">
        <v>255</v>
      </c>
      <c r="W446" s="22"/>
      <c r="X446" s="22" t="s">
        <v>258</v>
      </c>
      <c r="Y446" s="2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row>
    <row r="447" spans="1:120" ht="30">
      <c r="A447" s="3" t="s">
        <v>237</v>
      </c>
      <c r="B447" s="3" t="s">
        <v>1476</v>
      </c>
      <c r="C447" s="3" t="s">
        <v>1477</v>
      </c>
      <c r="D447" s="4" t="s">
        <v>546</v>
      </c>
      <c r="E447" s="4" t="s">
        <v>1475</v>
      </c>
      <c r="F447" s="4" t="s">
        <v>258</v>
      </c>
      <c r="G447" s="4" t="s">
        <v>300</v>
      </c>
      <c r="H447" s="2"/>
      <c r="I447" s="2"/>
      <c r="J447" s="22"/>
      <c r="K447" s="22"/>
      <c r="L447" s="22"/>
      <c r="M447" s="22"/>
      <c r="N447" s="22"/>
      <c r="O447" s="22"/>
      <c r="P447" s="22"/>
      <c r="Q447" s="22"/>
      <c r="R447" s="22"/>
      <c r="S447" s="22"/>
      <c r="T447" s="22"/>
      <c r="U447" s="22"/>
      <c r="V447" s="22"/>
      <c r="W447" s="22"/>
      <c r="X447" s="22" t="s">
        <v>258</v>
      </c>
      <c r="Y447" s="2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row>
    <row r="448" spans="1:120" ht="120">
      <c r="A448" s="5" t="s">
        <v>237</v>
      </c>
      <c r="B448" s="5" t="s">
        <v>1478</v>
      </c>
      <c r="C448" s="5" t="s">
        <v>1479</v>
      </c>
      <c r="D448" s="6" t="s">
        <v>265</v>
      </c>
      <c r="E448" s="6" t="s">
        <v>1480</v>
      </c>
      <c r="F448" s="6" t="s">
        <v>242</v>
      </c>
      <c r="G448" s="6" t="s">
        <v>243</v>
      </c>
      <c r="H448" s="2"/>
      <c r="I448" s="2"/>
      <c r="J448" s="22"/>
      <c r="K448" s="22"/>
      <c r="L448" s="22"/>
      <c r="M448" s="22"/>
      <c r="N448" s="22"/>
      <c r="O448" s="22"/>
      <c r="P448" s="22" t="s">
        <v>254</v>
      </c>
      <c r="Q448" s="22"/>
      <c r="R448" s="22" t="s">
        <v>256</v>
      </c>
      <c r="S448" s="22" t="s">
        <v>1481</v>
      </c>
      <c r="T448" s="22" t="s">
        <v>258</v>
      </c>
      <c r="U448" s="22"/>
      <c r="V448" s="22" t="s">
        <v>255</v>
      </c>
      <c r="W448" s="22" t="s">
        <v>1482</v>
      </c>
      <c r="X448" s="22" t="s">
        <v>257</v>
      </c>
      <c r="Y448" s="22" t="s">
        <v>1483</v>
      </c>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row>
    <row r="449" spans="1:120" ht="30">
      <c r="A449" s="3" t="s">
        <v>237</v>
      </c>
      <c r="B449" s="3" t="s">
        <v>1484</v>
      </c>
      <c r="C449" s="3" t="s">
        <v>1485</v>
      </c>
      <c r="D449" s="4" t="s">
        <v>546</v>
      </c>
      <c r="E449" s="4" t="s">
        <v>1486</v>
      </c>
      <c r="F449" s="4" t="s">
        <v>258</v>
      </c>
      <c r="G449" s="4" t="s">
        <v>300</v>
      </c>
      <c r="H449" s="2"/>
      <c r="I449" s="2"/>
      <c r="J449" s="22" t="s">
        <v>257</v>
      </c>
      <c r="K449" s="22"/>
      <c r="L449" s="22"/>
      <c r="M449" s="22"/>
      <c r="N449" s="22" t="s">
        <v>258</v>
      </c>
      <c r="O449" s="22"/>
      <c r="P449" s="22"/>
      <c r="Q449" s="22"/>
      <c r="R449" s="22" t="s">
        <v>256</v>
      </c>
      <c r="S449" s="22"/>
      <c r="T449" s="22" t="s">
        <v>254</v>
      </c>
      <c r="U449" s="22"/>
      <c r="V449" s="22"/>
      <c r="W449" s="22"/>
      <c r="X449" s="22" t="s">
        <v>255</v>
      </c>
      <c r="Y449" s="2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row>
    <row r="450" spans="1:120" ht="225">
      <c r="A450" s="5" t="s">
        <v>237</v>
      </c>
      <c r="B450" s="5" t="s">
        <v>1487</v>
      </c>
      <c r="C450" s="5" t="s">
        <v>1488</v>
      </c>
      <c r="D450" s="6" t="s">
        <v>278</v>
      </c>
      <c r="E450" s="6" t="s">
        <v>1489</v>
      </c>
      <c r="F450" s="6" t="s">
        <v>242</v>
      </c>
      <c r="G450" s="6" t="s">
        <v>243</v>
      </c>
      <c r="H450" s="2" t="s">
        <v>1490</v>
      </c>
      <c r="I450" s="2"/>
      <c r="J450" s="22" t="s">
        <v>256</v>
      </c>
      <c r="K450" s="22"/>
      <c r="L450" s="22" t="s">
        <v>254</v>
      </c>
      <c r="M450" s="22"/>
      <c r="N450" s="22" t="s">
        <v>255</v>
      </c>
      <c r="O450" s="22"/>
      <c r="P450" s="22" t="s">
        <v>257</v>
      </c>
      <c r="Q450" s="22"/>
      <c r="R450" s="22"/>
      <c r="S450" s="22"/>
      <c r="T450" s="22" t="s">
        <v>258</v>
      </c>
      <c r="U450" s="22"/>
      <c r="V450" s="22"/>
      <c r="W450" s="22"/>
      <c r="X450" s="22"/>
      <c r="Y450" s="22"/>
      <c r="Z450" s="2" t="s">
        <v>257</v>
      </c>
      <c r="AA450" s="2"/>
      <c r="AB450" s="2" t="s">
        <v>255</v>
      </c>
      <c r="AC450" s="2"/>
      <c r="AD450" s="2" t="s">
        <v>254</v>
      </c>
      <c r="AE450" s="2"/>
      <c r="AF450" s="2" t="s">
        <v>256</v>
      </c>
      <c r="AG450" s="2"/>
      <c r="AH450" s="2" t="s">
        <v>258</v>
      </c>
      <c r="AI450" s="2"/>
      <c r="AJ450" s="2" t="s">
        <v>255</v>
      </c>
      <c r="AK450" s="2"/>
      <c r="AL450" s="2" t="s">
        <v>255</v>
      </c>
      <c r="AM450" s="2"/>
      <c r="AN450" s="2" t="s">
        <v>256</v>
      </c>
      <c r="AO450" s="2"/>
      <c r="AP450" s="2" t="s">
        <v>256</v>
      </c>
      <c r="AQ450" s="2"/>
      <c r="AR450" s="2" t="s">
        <v>256</v>
      </c>
      <c r="AS450" s="2"/>
      <c r="AT450" s="2" t="s">
        <v>255</v>
      </c>
      <c r="AU450" s="2"/>
      <c r="AV450" s="2" t="s">
        <v>255</v>
      </c>
      <c r="AW450" s="2"/>
      <c r="AX450" s="2" t="s">
        <v>257</v>
      </c>
      <c r="AY450" s="2"/>
      <c r="AZ450" s="2" t="s">
        <v>256</v>
      </c>
      <c r="BA450" s="2"/>
      <c r="BB450" s="2" t="s">
        <v>255</v>
      </c>
      <c r="BC450" s="2"/>
      <c r="BD450" s="2" t="s">
        <v>255</v>
      </c>
      <c r="BE450" s="2"/>
      <c r="BF450" s="2" t="s">
        <v>256</v>
      </c>
      <c r="BG450" s="2"/>
      <c r="BH450" s="2" t="s">
        <v>256</v>
      </c>
      <c r="BI450" s="2"/>
      <c r="BJ450" s="2" t="s">
        <v>255</v>
      </c>
      <c r="BK450" s="2"/>
      <c r="BL450" s="2" t="s">
        <v>256</v>
      </c>
      <c r="BM450" s="2"/>
      <c r="BN450" s="2" t="s">
        <v>255</v>
      </c>
      <c r="BO450" s="2"/>
      <c r="BP450" s="2" t="s">
        <v>255</v>
      </c>
      <c r="BQ450" s="2"/>
      <c r="BR450" s="2" t="s">
        <v>257</v>
      </c>
      <c r="BS450" s="2"/>
      <c r="BT450" s="2" t="s">
        <v>256</v>
      </c>
      <c r="BU450" s="2"/>
      <c r="BV450" s="2" t="s">
        <v>255</v>
      </c>
      <c r="BW450" s="2"/>
      <c r="BX450" s="2"/>
      <c r="BY450" s="2"/>
      <c r="BZ450" s="2"/>
      <c r="CA450" s="2"/>
      <c r="CB450" s="2"/>
      <c r="CC450" s="2"/>
      <c r="CD450" s="2"/>
      <c r="CE450" s="2"/>
      <c r="CF450" s="2"/>
      <c r="CG450" s="2"/>
      <c r="CH450" s="2" t="s">
        <v>255</v>
      </c>
      <c r="CI450" s="2"/>
      <c r="CJ450" s="2" t="s">
        <v>255</v>
      </c>
      <c r="CK450" s="2"/>
      <c r="CL450" s="2" t="s">
        <v>256</v>
      </c>
      <c r="CM450" s="2"/>
      <c r="CN450" s="2" t="s">
        <v>256</v>
      </c>
      <c r="CO450" s="2"/>
      <c r="CP450" s="2" t="s">
        <v>257</v>
      </c>
      <c r="CQ450" s="2"/>
      <c r="CR450" s="2"/>
      <c r="CS450" s="2"/>
      <c r="CT450" s="2"/>
      <c r="CU450" s="2"/>
      <c r="CV450" s="2"/>
      <c r="CW450" s="2"/>
      <c r="CX450" s="2"/>
      <c r="CY450" s="2"/>
      <c r="CZ450" s="2"/>
      <c r="DA450" s="2"/>
      <c r="DB450" s="2"/>
      <c r="DC450" s="2"/>
      <c r="DD450" s="2"/>
      <c r="DE450" s="2"/>
      <c r="DF450" s="2"/>
      <c r="DG450" s="2"/>
      <c r="DH450" s="2"/>
      <c r="DI450" s="2"/>
      <c r="DJ450" s="2"/>
      <c r="DK450" s="2"/>
      <c r="DL450" s="2" t="s">
        <v>332</v>
      </c>
      <c r="DM450" s="2" t="s">
        <v>268</v>
      </c>
      <c r="DN450" s="2" t="s">
        <v>247</v>
      </c>
      <c r="DO450" s="2" t="s">
        <v>291</v>
      </c>
      <c r="DP450" s="2" t="s">
        <v>282</v>
      </c>
    </row>
    <row r="451" spans="1:120" ht="255">
      <c r="A451" s="3" t="s">
        <v>237</v>
      </c>
      <c r="B451" s="3" t="s">
        <v>1491</v>
      </c>
      <c r="C451" s="3" t="s">
        <v>1492</v>
      </c>
      <c r="D451" s="4" t="s">
        <v>265</v>
      </c>
      <c r="E451" s="4" t="s">
        <v>1493</v>
      </c>
      <c r="F451" s="4" t="s">
        <v>242</v>
      </c>
      <c r="G451" s="4" t="s">
        <v>243</v>
      </c>
      <c r="H451" s="2" t="s">
        <v>1494</v>
      </c>
      <c r="I451" s="2"/>
      <c r="J451" s="22"/>
      <c r="K451" s="22"/>
      <c r="L451" s="22" t="s">
        <v>254</v>
      </c>
      <c r="M451" s="22"/>
      <c r="N451" s="22" t="s">
        <v>258</v>
      </c>
      <c r="O451" s="22"/>
      <c r="P451" s="22" t="s">
        <v>257</v>
      </c>
      <c r="Q451" s="22"/>
      <c r="R451" s="22" t="s">
        <v>255</v>
      </c>
      <c r="S451" s="22"/>
      <c r="T451" s="22"/>
      <c r="U451" s="22"/>
      <c r="V451" s="22"/>
      <c r="W451" s="22"/>
      <c r="X451" s="22" t="s">
        <v>256</v>
      </c>
      <c r="Y451" s="22"/>
      <c r="Z451" s="2" t="s">
        <v>257</v>
      </c>
      <c r="AA451" s="2" t="s">
        <v>1495</v>
      </c>
      <c r="AB451" s="2" t="s">
        <v>256</v>
      </c>
      <c r="AC451" s="2" t="s">
        <v>1496</v>
      </c>
      <c r="AD451" s="2" t="s">
        <v>255</v>
      </c>
      <c r="AE451" s="2" t="s">
        <v>1497</v>
      </c>
      <c r="AF451" s="2" t="s">
        <v>258</v>
      </c>
      <c r="AG451" s="2"/>
      <c r="AH451" s="2" t="s">
        <v>254</v>
      </c>
      <c r="AI451" s="2" t="s">
        <v>1498</v>
      </c>
      <c r="AJ451" s="2"/>
      <c r="AK451" s="2"/>
      <c r="AL451" s="2"/>
      <c r="AM451" s="2"/>
      <c r="AN451" s="2"/>
      <c r="AO451" s="2"/>
      <c r="AP451" s="2"/>
      <c r="AQ451" s="2"/>
      <c r="AR451" s="2"/>
      <c r="AS451" s="2"/>
      <c r="AT451" s="2" t="s">
        <v>254</v>
      </c>
      <c r="AU451" s="2"/>
      <c r="AV451" s="2" t="s">
        <v>254</v>
      </c>
      <c r="AW451" s="2"/>
      <c r="AX451" s="2" t="s">
        <v>256</v>
      </c>
      <c r="AY451" s="2"/>
      <c r="AZ451" s="2" t="s">
        <v>258</v>
      </c>
      <c r="BA451" s="2"/>
      <c r="BB451" s="2" t="s">
        <v>254</v>
      </c>
      <c r="BC451" s="2" t="s">
        <v>1499</v>
      </c>
      <c r="BD451" s="2" t="s">
        <v>254</v>
      </c>
      <c r="BE451" s="2" t="s">
        <v>1500</v>
      </c>
      <c r="BF451" s="2" t="s">
        <v>254</v>
      </c>
      <c r="BG451" s="2"/>
      <c r="BH451" s="2" t="s">
        <v>254</v>
      </c>
      <c r="BI451" s="2"/>
      <c r="BJ451" s="2" t="s">
        <v>254</v>
      </c>
      <c r="BK451" s="2"/>
      <c r="BL451" s="2" t="s">
        <v>257</v>
      </c>
      <c r="BM451" s="2"/>
      <c r="BN451" s="2" t="s">
        <v>254</v>
      </c>
      <c r="BO451" s="2"/>
      <c r="BP451" s="2" t="s">
        <v>257</v>
      </c>
      <c r="BQ451" s="2"/>
      <c r="BR451" s="2" t="s">
        <v>254</v>
      </c>
      <c r="BS451" s="2"/>
      <c r="BT451" s="2" t="s">
        <v>258</v>
      </c>
      <c r="BU451" s="2"/>
      <c r="BV451" s="2" t="s">
        <v>254</v>
      </c>
      <c r="BW451" s="2"/>
      <c r="BX451" s="2" t="s">
        <v>254</v>
      </c>
      <c r="BY451" s="2"/>
      <c r="BZ451" s="2" t="s">
        <v>258</v>
      </c>
      <c r="CA451" s="2"/>
      <c r="CB451" s="2" t="s">
        <v>254</v>
      </c>
      <c r="CC451" s="2"/>
      <c r="CD451" s="2" t="s">
        <v>254</v>
      </c>
      <c r="CE451" s="2"/>
      <c r="CF451" s="2" t="s">
        <v>254</v>
      </c>
      <c r="CG451" s="2"/>
      <c r="CH451" s="2"/>
      <c r="CI451" s="2"/>
      <c r="CJ451" s="2"/>
      <c r="CK451" s="2"/>
      <c r="CL451" s="2"/>
      <c r="CM451" s="2"/>
      <c r="CN451" s="2"/>
      <c r="CO451" s="2"/>
      <c r="CP451" s="2"/>
      <c r="CQ451" s="2"/>
      <c r="CR451" s="2"/>
      <c r="CS451" s="2"/>
      <c r="CT451" s="2"/>
      <c r="CU451" s="2"/>
      <c r="CV451" s="2"/>
      <c r="CW451" s="2"/>
      <c r="CX451" s="2"/>
      <c r="CY451" s="2"/>
      <c r="CZ451" s="2"/>
      <c r="DA451" s="2"/>
      <c r="DB451" s="2" t="s">
        <v>254</v>
      </c>
      <c r="DC451" s="2" t="s">
        <v>1501</v>
      </c>
      <c r="DD451" s="2" t="s">
        <v>254</v>
      </c>
      <c r="DE451" s="2"/>
      <c r="DF451" s="2" t="s">
        <v>254</v>
      </c>
      <c r="DG451" s="2"/>
      <c r="DH451" s="2" t="s">
        <v>254</v>
      </c>
      <c r="DI451" s="2"/>
      <c r="DJ451" s="2" t="s">
        <v>255</v>
      </c>
      <c r="DK451" s="2"/>
      <c r="DL451" s="2" t="s">
        <v>289</v>
      </c>
      <c r="DM451" s="2" t="s">
        <v>1502</v>
      </c>
      <c r="DN451" s="2" t="s">
        <v>679</v>
      </c>
      <c r="DO451" s="2" t="s">
        <v>275</v>
      </c>
      <c r="DP451" s="2" t="s">
        <v>262</v>
      </c>
    </row>
    <row r="452" spans="1:120" ht="30">
      <c r="A452" s="5" t="s">
        <v>237</v>
      </c>
      <c r="B452" s="5" t="s">
        <v>1503</v>
      </c>
      <c r="C452" s="5" t="s">
        <v>1504</v>
      </c>
      <c r="D452" s="6" t="s">
        <v>431</v>
      </c>
      <c r="E452" s="6" t="s">
        <v>1505</v>
      </c>
      <c r="F452" s="6" t="s">
        <v>242</v>
      </c>
      <c r="G452" s="6" t="s">
        <v>243</v>
      </c>
      <c r="H452" s="2"/>
      <c r="I452" s="2"/>
      <c r="J452" s="22" t="s">
        <v>254</v>
      </c>
      <c r="K452" s="22"/>
      <c r="L452" s="22"/>
      <c r="M452" s="22"/>
      <c r="N452" s="22" t="s">
        <v>257</v>
      </c>
      <c r="O452" s="22"/>
      <c r="P452" s="22"/>
      <c r="Q452" s="22"/>
      <c r="R452" s="22"/>
      <c r="S452" s="22"/>
      <c r="T452" s="22" t="s">
        <v>255</v>
      </c>
      <c r="U452" s="22"/>
      <c r="V452" s="22" t="s">
        <v>256</v>
      </c>
      <c r="W452" s="22"/>
      <c r="X452" s="22" t="s">
        <v>258</v>
      </c>
      <c r="Y452" s="22"/>
      <c r="Z452" s="2" t="s">
        <v>254</v>
      </c>
      <c r="AA452" s="2"/>
      <c r="AB452" s="2" t="s">
        <v>254</v>
      </c>
      <c r="AC452" s="2"/>
      <c r="AD452" s="2" t="s">
        <v>256</v>
      </c>
      <c r="AE452" s="2"/>
      <c r="AF452" s="2" t="s">
        <v>258</v>
      </c>
      <c r="AG452" s="2"/>
      <c r="AH452" s="2" t="s">
        <v>258</v>
      </c>
      <c r="AI452" s="2"/>
      <c r="AJ452" s="2" t="s">
        <v>258</v>
      </c>
      <c r="AK452" s="2"/>
      <c r="AL452" s="2" t="s">
        <v>257</v>
      </c>
      <c r="AM452" s="2"/>
      <c r="AN452" s="2" t="s">
        <v>258</v>
      </c>
      <c r="AO452" s="2"/>
      <c r="AP452" s="2" t="s">
        <v>257</v>
      </c>
      <c r="AQ452" s="2"/>
      <c r="AR452" s="2" t="s">
        <v>257</v>
      </c>
      <c r="AS452" s="2"/>
      <c r="AT452" s="2"/>
      <c r="AU452" s="2"/>
      <c r="AV452" s="2"/>
      <c r="AW452" s="2"/>
      <c r="AX452" s="2"/>
      <c r="AY452" s="2"/>
      <c r="AZ452" s="2"/>
      <c r="BA452" s="2"/>
      <c r="BB452" s="2"/>
      <c r="BC452" s="2"/>
      <c r="BD452" s="2" t="s">
        <v>257</v>
      </c>
      <c r="BE452" s="2"/>
      <c r="BF452" s="2" t="s">
        <v>258</v>
      </c>
      <c r="BG452" s="2"/>
      <c r="BH452" s="2" t="s">
        <v>257</v>
      </c>
      <c r="BI452" s="2"/>
      <c r="BJ452" s="2" t="s">
        <v>255</v>
      </c>
      <c r="BK452" s="2"/>
      <c r="BL452" s="2" t="s">
        <v>257</v>
      </c>
      <c r="BM452" s="2"/>
      <c r="BN452" s="2"/>
      <c r="BO452" s="2"/>
      <c r="BP452" s="2"/>
      <c r="BQ452" s="2"/>
      <c r="BR452" s="2"/>
      <c r="BS452" s="2"/>
      <c r="BT452" s="2"/>
      <c r="BU452" s="2"/>
      <c r="BV452" s="2"/>
      <c r="BW452" s="2"/>
      <c r="BX452" s="2"/>
      <c r="BY452" s="2"/>
      <c r="BZ452" s="2"/>
      <c r="CA452" s="2"/>
      <c r="CB452" s="2"/>
      <c r="CC452" s="2"/>
      <c r="CD452" s="2"/>
      <c r="CE452" s="2"/>
      <c r="CF452" s="2"/>
      <c r="CG452" s="2"/>
      <c r="CH452" s="2" t="s">
        <v>254</v>
      </c>
      <c r="CI452" s="2"/>
      <c r="CJ452" s="2" t="s">
        <v>254</v>
      </c>
      <c r="CK452" s="2"/>
      <c r="CL452" s="2" t="s">
        <v>254</v>
      </c>
      <c r="CM452" s="2"/>
      <c r="CN452" s="2" t="s">
        <v>255</v>
      </c>
      <c r="CO452" s="2"/>
      <c r="CP452" s="2" t="s">
        <v>256</v>
      </c>
      <c r="CQ452" s="2"/>
      <c r="CR452" s="2" t="s">
        <v>256</v>
      </c>
      <c r="CS452" s="2"/>
      <c r="CT452" s="2" t="s">
        <v>254</v>
      </c>
      <c r="CU452" s="2"/>
      <c r="CV452" s="2" t="s">
        <v>254</v>
      </c>
      <c r="CW452" s="2"/>
      <c r="CX452" s="2" t="s">
        <v>254</v>
      </c>
      <c r="CY452" s="2"/>
      <c r="CZ452" s="2" t="s">
        <v>254</v>
      </c>
      <c r="DA452" s="2"/>
      <c r="DB452" s="2" t="s">
        <v>254</v>
      </c>
      <c r="DC452" s="2"/>
      <c r="DD452" s="2" t="s">
        <v>254</v>
      </c>
      <c r="DE452" s="2"/>
      <c r="DF452" s="2" t="s">
        <v>254</v>
      </c>
      <c r="DG452" s="2"/>
      <c r="DH452" s="2" t="s">
        <v>256</v>
      </c>
      <c r="DI452" s="2"/>
      <c r="DJ452" s="2" t="s">
        <v>257</v>
      </c>
      <c r="DK452" s="2"/>
      <c r="DL452" s="2" t="s">
        <v>365</v>
      </c>
      <c r="DM452" s="2" t="s">
        <v>268</v>
      </c>
      <c r="DN452" s="2" t="s">
        <v>290</v>
      </c>
      <c r="DO452" s="2" t="s">
        <v>310</v>
      </c>
      <c r="DP452" s="2" t="s">
        <v>249</v>
      </c>
    </row>
    <row r="453" spans="1:120" ht="180">
      <c r="A453" s="3" t="s">
        <v>237</v>
      </c>
      <c r="B453" s="3" t="s">
        <v>1506</v>
      </c>
      <c r="C453" s="3" t="s">
        <v>1507</v>
      </c>
      <c r="D453" s="4" t="s">
        <v>431</v>
      </c>
      <c r="E453" s="4" t="s">
        <v>1508</v>
      </c>
      <c r="F453" s="4" t="s">
        <v>242</v>
      </c>
      <c r="G453" s="4" t="s">
        <v>243</v>
      </c>
      <c r="H453" s="2"/>
      <c r="I453" s="2"/>
      <c r="J453" s="22" t="s">
        <v>257</v>
      </c>
      <c r="K453" s="22" t="s">
        <v>1509</v>
      </c>
      <c r="L453" s="22"/>
      <c r="M453" s="22"/>
      <c r="N453" s="22"/>
      <c r="O453" s="22"/>
      <c r="P453" s="22"/>
      <c r="Q453" s="22"/>
      <c r="R453" s="22"/>
      <c r="S453" s="22" t="s">
        <v>1510</v>
      </c>
      <c r="T453" s="22" t="s">
        <v>255</v>
      </c>
      <c r="U453" s="22" t="s">
        <v>1511</v>
      </c>
      <c r="V453" s="22" t="s">
        <v>256</v>
      </c>
      <c r="W453" s="22" t="s">
        <v>1512</v>
      </c>
      <c r="X453" s="22" t="s">
        <v>258</v>
      </c>
      <c r="Y453" s="22" t="s">
        <v>1513</v>
      </c>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t="s">
        <v>257</v>
      </c>
      <c r="CK453" s="2"/>
      <c r="CL453" s="2"/>
      <c r="CM453" s="2"/>
      <c r="CN453" s="2"/>
      <c r="CO453" s="2"/>
      <c r="CP453" s="2"/>
      <c r="CQ453" s="2"/>
      <c r="CR453" s="2"/>
      <c r="CS453" s="2" t="s">
        <v>1514</v>
      </c>
      <c r="CT453" s="2"/>
      <c r="CU453" s="2"/>
      <c r="CV453" s="2"/>
      <c r="CW453" s="2"/>
      <c r="CX453" s="2"/>
      <c r="CY453" s="2"/>
      <c r="CZ453" s="2"/>
      <c r="DA453" s="2"/>
      <c r="DB453" s="2"/>
      <c r="DC453" s="2"/>
      <c r="DD453" s="2"/>
      <c r="DE453" s="2"/>
      <c r="DF453" s="2"/>
      <c r="DG453" s="2"/>
      <c r="DH453" s="2"/>
      <c r="DI453" s="2"/>
      <c r="DJ453" s="2"/>
      <c r="DK453" s="2"/>
      <c r="DL453" s="2" t="s">
        <v>365</v>
      </c>
      <c r="DM453" s="2" t="s">
        <v>246</v>
      </c>
      <c r="DN453" s="2" t="s">
        <v>247</v>
      </c>
      <c r="DO453" s="2" t="s">
        <v>275</v>
      </c>
      <c r="DP453" s="2" t="s">
        <v>271</v>
      </c>
    </row>
    <row r="454" spans="1:120" ht="120">
      <c r="A454" s="5" t="s">
        <v>237</v>
      </c>
      <c r="B454" s="5" t="s">
        <v>1515</v>
      </c>
      <c r="C454" s="5" t="s">
        <v>1516</v>
      </c>
      <c r="D454" s="6" t="s">
        <v>431</v>
      </c>
      <c r="E454" s="6" t="s">
        <v>1517</v>
      </c>
      <c r="F454" s="6" t="s">
        <v>242</v>
      </c>
      <c r="G454" s="6" t="s">
        <v>243</v>
      </c>
      <c r="H454" s="2" t="s">
        <v>1518</v>
      </c>
      <c r="I454" s="2"/>
      <c r="J454" s="22" t="s">
        <v>254</v>
      </c>
      <c r="K454" s="22"/>
      <c r="L454" s="22"/>
      <c r="M454" s="22"/>
      <c r="N454" s="22" t="s">
        <v>255</v>
      </c>
      <c r="O454" s="22"/>
      <c r="P454" s="22" t="s">
        <v>256</v>
      </c>
      <c r="Q454" s="22"/>
      <c r="R454" s="22" t="s">
        <v>257</v>
      </c>
      <c r="S454" s="22"/>
      <c r="T454" s="22"/>
      <c r="U454" s="22"/>
      <c r="V454" s="22"/>
      <c r="W454" s="22"/>
      <c r="X454" s="22" t="s">
        <v>258</v>
      </c>
      <c r="Y454" s="22"/>
      <c r="Z454" s="2"/>
      <c r="AA454" s="2"/>
      <c r="AB454" s="2"/>
      <c r="AC454" s="2"/>
      <c r="AD454" s="2" t="s">
        <v>254</v>
      </c>
      <c r="AE454" s="2"/>
      <c r="AF454" s="2"/>
      <c r="AG454" s="2"/>
      <c r="AH454" s="2" t="s">
        <v>254</v>
      </c>
      <c r="AI454" s="2"/>
      <c r="AJ454" s="2" t="s">
        <v>254</v>
      </c>
      <c r="AK454" s="2"/>
      <c r="AL454" s="2" t="s">
        <v>255</v>
      </c>
      <c r="AM454" s="2"/>
      <c r="AN454" s="2" t="s">
        <v>254</v>
      </c>
      <c r="AO454" s="2"/>
      <c r="AP454" s="2" t="s">
        <v>255</v>
      </c>
      <c r="AQ454" s="2"/>
      <c r="AR454" s="2" t="s">
        <v>255</v>
      </c>
      <c r="AS454" s="2"/>
      <c r="AT454" s="2"/>
      <c r="AU454" s="2"/>
      <c r="AV454" s="2"/>
      <c r="AW454" s="2"/>
      <c r="AX454" s="2"/>
      <c r="AY454" s="2"/>
      <c r="AZ454" s="2"/>
      <c r="BA454" s="2"/>
      <c r="BB454" s="2"/>
      <c r="BC454" s="2"/>
      <c r="BD454" s="2" t="s">
        <v>254</v>
      </c>
      <c r="BE454" s="2"/>
      <c r="BF454" s="2" t="s">
        <v>254</v>
      </c>
      <c r="BG454" s="2"/>
      <c r="BH454" s="2" t="s">
        <v>256</v>
      </c>
      <c r="BI454" s="2"/>
      <c r="BJ454" s="2" t="s">
        <v>255</v>
      </c>
      <c r="BK454" s="2"/>
      <c r="BL454" s="2" t="s">
        <v>255</v>
      </c>
      <c r="BM454" s="2"/>
      <c r="BN454" s="2" t="s">
        <v>256</v>
      </c>
      <c r="BO454" s="2"/>
      <c r="BP454" s="2" t="s">
        <v>256</v>
      </c>
      <c r="BQ454" s="2"/>
      <c r="BR454" s="2" t="s">
        <v>256</v>
      </c>
      <c r="BS454" s="2"/>
      <c r="BT454" s="2" t="s">
        <v>256</v>
      </c>
      <c r="BU454" s="2"/>
      <c r="BV454" s="2" t="s">
        <v>256</v>
      </c>
      <c r="BW454" s="2"/>
      <c r="BX454" s="2" t="s">
        <v>254</v>
      </c>
      <c r="BY454" s="2"/>
      <c r="BZ454" s="2" t="s">
        <v>255</v>
      </c>
      <c r="CA454" s="2"/>
      <c r="CB454" s="2" t="s">
        <v>254</v>
      </c>
      <c r="CC454" s="2"/>
      <c r="CD454" s="2" t="s">
        <v>255</v>
      </c>
      <c r="CE454" s="2"/>
      <c r="CF454" s="2" t="s">
        <v>254</v>
      </c>
      <c r="CG454" s="2"/>
      <c r="CH454" s="2"/>
      <c r="CI454" s="2"/>
      <c r="CJ454" s="2"/>
      <c r="CK454" s="2"/>
      <c r="CL454" s="2"/>
      <c r="CM454" s="2"/>
      <c r="CN454" s="2"/>
      <c r="CO454" s="2"/>
      <c r="CP454" s="2"/>
      <c r="CQ454" s="2"/>
      <c r="CR454" s="2"/>
      <c r="CS454" s="2"/>
      <c r="CT454" s="2"/>
      <c r="CU454" s="2"/>
      <c r="CV454" s="2"/>
      <c r="CW454" s="2"/>
      <c r="CX454" s="2"/>
      <c r="CY454" s="2"/>
      <c r="CZ454" s="2"/>
      <c r="DA454" s="2"/>
      <c r="DB454" s="2" t="s">
        <v>254</v>
      </c>
      <c r="DC454" s="2"/>
      <c r="DD454" s="2" t="s">
        <v>254</v>
      </c>
      <c r="DE454" s="2"/>
      <c r="DF454" s="2" t="s">
        <v>254</v>
      </c>
      <c r="DG454" s="2"/>
      <c r="DH454" s="2" t="s">
        <v>255</v>
      </c>
      <c r="DI454" s="2"/>
      <c r="DJ454" s="2" t="s">
        <v>257</v>
      </c>
      <c r="DK454" s="2"/>
      <c r="DL454" s="2" t="s">
        <v>332</v>
      </c>
      <c r="DM454" s="2" t="s">
        <v>246</v>
      </c>
      <c r="DN454" s="2" t="s">
        <v>247</v>
      </c>
      <c r="DO454" s="2" t="s">
        <v>281</v>
      </c>
      <c r="DP454" s="2" t="s">
        <v>282</v>
      </c>
    </row>
    <row r="455" spans="1:120" ht="30">
      <c r="A455" s="3" t="s">
        <v>237</v>
      </c>
      <c r="B455" s="3" t="s">
        <v>1519</v>
      </c>
      <c r="C455" s="3" t="s">
        <v>1520</v>
      </c>
      <c r="D455" s="4" t="s">
        <v>1362</v>
      </c>
      <c r="E455" s="4" t="s">
        <v>1521</v>
      </c>
      <c r="F455" s="4" t="s">
        <v>258</v>
      </c>
      <c r="G455" s="4" t="s">
        <v>243</v>
      </c>
      <c r="H455" s="2"/>
      <c r="I455" s="2"/>
      <c r="J455" s="22" t="s">
        <v>256</v>
      </c>
      <c r="K455" s="22"/>
      <c r="L455" s="22" t="s">
        <v>258</v>
      </c>
      <c r="M455" s="22"/>
      <c r="N455" s="22" t="s">
        <v>257</v>
      </c>
      <c r="O455" s="22"/>
      <c r="P455" s="22"/>
      <c r="Q455" s="22"/>
      <c r="R455" s="22"/>
      <c r="S455" s="22"/>
      <c r="T455" s="22" t="s">
        <v>254</v>
      </c>
      <c r="U455" s="22"/>
      <c r="V455" s="22"/>
      <c r="W455" s="22"/>
      <c r="X455" s="22" t="s">
        <v>255</v>
      </c>
      <c r="Y455" s="22"/>
      <c r="Z455" s="2" t="s">
        <v>256</v>
      </c>
      <c r="AA455" s="2"/>
      <c r="AB455" s="2"/>
      <c r="AC455" s="2"/>
      <c r="AD455" s="2"/>
      <c r="AE455" s="2"/>
      <c r="AF455" s="2"/>
      <c r="AG455" s="2"/>
      <c r="AH455" s="2"/>
      <c r="AI455" s="2"/>
      <c r="AJ455" s="2" t="s">
        <v>255</v>
      </c>
      <c r="AK455" s="2"/>
      <c r="AL455" s="2" t="s">
        <v>255</v>
      </c>
      <c r="AM455" s="2"/>
      <c r="AN455" s="2" t="s">
        <v>254</v>
      </c>
      <c r="AO455" s="2"/>
      <c r="AP455" s="2" t="s">
        <v>255</v>
      </c>
      <c r="AQ455" s="2"/>
      <c r="AR455" s="2" t="s">
        <v>255</v>
      </c>
      <c r="AS455" s="2"/>
      <c r="AT455" s="2" t="s">
        <v>254</v>
      </c>
      <c r="AU455" s="2"/>
      <c r="AV455" s="2" t="s">
        <v>254</v>
      </c>
      <c r="AW455" s="2"/>
      <c r="AX455" s="2" t="s">
        <v>254</v>
      </c>
      <c r="AY455" s="2"/>
      <c r="AZ455" s="2" t="s">
        <v>255</v>
      </c>
      <c r="BA455" s="2"/>
      <c r="BB455" s="2" t="s">
        <v>257</v>
      </c>
      <c r="BC455" s="2"/>
      <c r="BD455" s="2" t="s">
        <v>256</v>
      </c>
      <c r="BE455" s="2"/>
      <c r="BF455" s="2" t="s">
        <v>255</v>
      </c>
      <c r="BG455" s="2"/>
      <c r="BH455" s="2" t="s">
        <v>254</v>
      </c>
      <c r="BI455" s="2"/>
      <c r="BJ455" s="2" t="s">
        <v>255</v>
      </c>
      <c r="BK455" s="2"/>
      <c r="BL455" s="2" t="s">
        <v>255</v>
      </c>
      <c r="BM455" s="2"/>
      <c r="BN455" s="2"/>
      <c r="BO455" s="2"/>
      <c r="BP455" s="2"/>
      <c r="BQ455" s="2"/>
      <c r="BR455" s="2"/>
      <c r="BS455" s="2"/>
      <c r="BT455" s="2"/>
      <c r="BU455" s="2"/>
      <c r="BV455" s="2"/>
      <c r="BW455" s="2"/>
      <c r="BX455" s="2"/>
      <c r="BY455" s="2"/>
      <c r="BZ455" s="2"/>
      <c r="CA455" s="2"/>
      <c r="CB455" s="2"/>
      <c r="CC455" s="2"/>
      <c r="CD455" s="2"/>
      <c r="CE455" s="2"/>
      <c r="CF455" s="2"/>
      <c r="CG455" s="2"/>
      <c r="CH455" s="2" t="s">
        <v>254</v>
      </c>
      <c r="CI455" s="2"/>
      <c r="CJ455" s="2" t="s">
        <v>254</v>
      </c>
      <c r="CK455" s="2"/>
      <c r="CL455" s="2" t="s">
        <v>254</v>
      </c>
      <c r="CM455" s="2"/>
      <c r="CN455" s="2" t="s">
        <v>254</v>
      </c>
      <c r="CO455" s="2"/>
      <c r="CP455" s="2" t="s">
        <v>254</v>
      </c>
      <c r="CQ455" s="2"/>
      <c r="CR455" s="2"/>
      <c r="CS455" s="2"/>
      <c r="CT455" s="2"/>
      <c r="CU455" s="2"/>
      <c r="CV455" s="2"/>
      <c r="CW455" s="2"/>
      <c r="CX455" s="2"/>
      <c r="CY455" s="2"/>
      <c r="CZ455" s="2"/>
      <c r="DA455" s="2"/>
      <c r="DB455" s="2" t="s">
        <v>254</v>
      </c>
      <c r="DC455" s="2"/>
      <c r="DD455" s="2" t="s">
        <v>254</v>
      </c>
      <c r="DE455" s="2"/>
      <c r="DF455" s="2" t="s">
        <v>254</v>
      </c>
      <c r="DG455" s="2"/>
      <c r="DH455" s="2" t="s">
        <v>254</v>
      </c>
      <c r="DI455" s="2"/>
      <c r="DJ455" s="2" t="s">
        <v>257</v>
      </c>
      <c r="DK455" s="2"/>
      <c r="DL455" s="2" t="s">
        <v>332</v>
      </c>
      <c r="DM455" s="2" t="s">
        <v>246</v>
      </c>
      <c r="DN455" s="2" t="s">
        <v>247</v>
      </c>
      <c r="DO455" s="2" t="s">
        <v>1176</v>
      </c>
      <c r="DP455" s="2" t="s">
        <v>271</v>
      </c>
    </row>
    <row r="456" spans="1:120" ht="409.5">
      <c r="A456" s="5" t="s">
        <v>237</v>
      </c>
      <c r="B456" s="5" t="s">
        <v>1522</v>
      </c>
      <c r="C456" s="5" t="s">
        <v>1523</v>
      </c>
      <c r="D456" s="6" t="s">
        <v>265</v>
      </c>
      <c r="E456" s="6" t="s">
        <v>1524</v>
      </c>
      <c r="F456" s="6" t="s">
        <v>242</v>
      </c>
      <c r="G456" s="6" t="s">
        <v>243</v>
      </c>
      <c r="H456" s="2" t="s">
        <v>1525</v>
      </c>
      <c r="I456" s="2"/>
      <c r="J456" s="22"/>
      <c r="K456" s="22"/>
      <c r="L456" s="22" t="s">
        <v>254</v>
      </c>
      <c r="M456" s="22"/>
      <c r="N456" s="22" t="s">
        <v>257</v>
      </c>
      <c r="O456" s="22"/>
      <c r="P456" s="22"/>
      <c r="Q456" s="22"/>
      <c r="R456" s="22" t="s">
        <v>256</v>
      </c>
      <c r="S456" s="22" t="s">
        <v>1526</v>
      </c>
      <c r="T456" s="22"/>
      <c r="U456" s="22"/>
      <c r="V456" s="22" t="s">
        <v>258</v>
      </c>
      <c r="W456" s="22"/>
      <c r="X456" s="22" t="s">
        <v>255</v>
      </c>
      <c r="Y456" s="22" t="s">
        <v>1527</v>
      </c>
      <c r="Z456" s="2" t="s">
        <v>254</v>
      </c>
      <c r="AA456" s="2" t="s">
        <v>1528</v>
      </c>
      <c r="AB456" s="2" t="s">
        <v>256</v>
      </c>
      <c r="AC456" s="2" t="s">
        <v>1529</v>
      </c>
      <c r="AD456" s="2" t="s">
        <v>256</v>
      </c>
      <c r="AE456" s="2" t="s">
        <v>1530</v>
      </c>
      <c r="AF456" s="2" t="s">
        <v>258</v>
      </c>
      <c r="AG456" s="2"/>
      <c r="AH456" s="2" t="s">
        <v>256</v>
      </c>
      <c r="AI456" s="2" t="s">
        <v>1531</v>
      </c>
      <c r="AJ456" s="2" t="s">
        <v>258</v>
      </c>
      <c r="AK456" s="2"/>
      <c r="AL456" s="2" t="s">
        <v>256</v>
      </c>
      <c r="AM456" s="2"/>
      <c r="AN456" s="2" t="s">
        <v>255</v>
      </c>
      <c r="AO456" s="2"/>
      <c r="AP456" s="2" t="s">
        <v>257</v>
      </c>
      <c r="AQ456" s="2"/>
      <c r="AR456" s="2" t="s">
        <v>258</v>
      </c>
      <c r="AS456" s="2"/>
      <c r="AT456" s="2" t="s">
        <v>254</v>
      </c>
      <c r="AU456" s="2"/>
      <c r="AV456" s="2" t="s">
        <v>255</v>
      </c>
      <c r="AW456" s="2"/>
      <c r="AX456" s="2" t="s">
        <v>254</v>
      </c>
      <c r="AY456" s="2"/>
      <c r="AZ456" s="2" t="s">
        <v>258</v>
      </c>
      <c r="BA456" s="2"/>
      <c r="BB456" s="2" t="s">
        <v>254</v>
      </c>
      <c r="BC456" s="2"/>
      <c r="BD456" s="2" t="s">
        <v>254</v>
      </c>
      <c r="BE456" s="2"/>
      <c r="BF456" s="2" t="s">
        <v>254</v>
      </c>
      <c r="BG456" s="2"/>
      <c r="BH456" s="2" t="s">
        <v>258</v>
      </c>
      <c r="BI456" s="2"/>
      <c r="BJ456" s="2" t="s">
        <v>256</v>
      </c>
      <c r="BK456" s="2"/>
      <c r="BL456" s="2" t="s">
        <v>256</v>
      </c>
      <c r="BM456" s="2"/>
      <c r="BN456" s="2"/>
      <c r="BO456" s="2"/>
      <c r="BP456" s="2"/>
      <c r="BQ456" s="2"/>
      <c r="BR456" s="2"/>
      <c r="BS456" s="2"/>
      <c r="BT456" s="2"/>
      <c r="BU456" s="2"/>
      <c r="BV456" s="2"/>
      <c r="BW456" s="2"/>
      <c r="BX456" s="2" t="s">
        <v>258</v>
      </c>
      <c r="BY456" s="2"/>
      <c r="BZ456" s="2" t="s">
        <v>255</v>
      </c>
      <c r="CA456" s="2"/>
      <c r="CB456" s="2" t="s">
        <v>255</v>
      </c>
      <c r="CC456" s="2"/>
      <c r="CD456" s="2" t="s">
        <v>258</v>
      </c>
      <c r="CE456" s="2"/>
      <c r="CF456" s="2" t="s">
        <v>258</v>
      </c>
      <c r="CG456" s="2"/>
      <c r="CH456" s="2"/>
      <c r="CI456" s="2"/>
      <c r="CJ456" s="2"/>
      <c r="CK456" s="2"/>
      <c r="CL456" s="2"/>
      <c r="CM456" s="2"/>
      <c r="CN456" s="2"/>
      <c r="CO456" s="2"/>
      <c r="CP456" s="2"/>
      <c r="CQ456" s="2"/>
      <c r="CR456" s="2" t="s">
        <v>254</v>
      </c>
      <c r="CS456" s="2" t="s">
        <v>1532</v>
      </c>
      <c r="CT456" s="2" t="s">
        <v>255</v>
      </c>
      <c r="CU456" s="2"/>
      <c r="CV456" s="2" t="s">
        <v>254</v>
      </c>
      <c r="CW456" s="2"/>
      <c r="CX456" s="2" t="s">
        <v>257</v>
      </c>
      <c r="CY456" s="2"/>
      <c r="CZ456" s="2" t="s">
        <v>254</v>
      </c>
      <c r="DA456" s="2"/>
      <c r="DB456" s="2" t="s">
        <v>256</v>
      </c>
      <c r="DC456" s="2"/>
      <c r="DD456" s="2" t="s">
        <v>254</v>
      </c>
      <c r="DE456" s="2"/>
      <c r="DF456" s="2" t="s">
        <v>254</v>
      </c>
      <c r="DG456" s="2"/>
      <c r="DH456" s="2" t="s">
        <v>254</v>
      </c>
      <c r="DI456" s="2"/>
      <c r="DJ456" s="2" t="s">
        <v>254</v>
      </c>
      <c r="DK456" s="2"/>
      <c r="DL456" s="2" t="s">
        <v>267</v>
      </c>
      <c r="DM456" s="2" t="s">
        <v>583</v>
      </c>
      <c r="DN456" s="2" t="s">
        <v>290</v>
      </c>
      <c r="DO456" s="2" t="s">
        <v>321</v>
      </c>
      <c r="DP456" s="2" t="s">
        <v>602</v>
      </c>
    </row>
    <row r="457" spans="1:120" ht="30">
      <c r="A457" s="3" t="s">
        <v>237</v>
      </c>
      <c r="B457" s="3" t="s">
        <v>1533</v>
      </c>
      <c r="C457" s="3" t="s">
        <v>1534</v>
      </c>
      <c r="D457" s="4" t="s">
        <v>352</v>
      </c>
      <c r="E457" s="4" t="s">
        <v>1535</v>
      </c>
      <c r="F457" s="4" t="s">
        <v>242</v>
      </c>
      <c r="G457" s="4" t="s">
        <v>243</v>
      </c>
      <c r="H457" s="2"/>
      <c r="I457" s="2"/>
      <c r="J457" s="22" t="s">
        <v>256</v>
      </c>
      <c r="K457" s="22"/>
      <c r="L457" s="22" t="s">
        <v>258</v>
      </c>
      <c r="M457" s="22"/>
      <c r="N457" s="22" t="s">
        <v>257</v>
      </c>
      <c r="O457" s="22"/>
      <c r="P457" s="22" t="s">
        <v>255</v>
      </c>
      <c r="Q457" s="22"/>
      <c r="R457" s="22"/>
      <c r="S457" s="22"/>
      <c r="T457" s="22"/>
      <c r="U457" s="22"/>
      <c r="V457" s="22" t="s">
        <v>254</v>
      </c>
      <c r="W457" s="22"/>
      <c r="X457" s="22"/>
      <c r="Y457" s="22"/>
      <c r="Z457" s="2" t="s">
        <v>258</v>
      </c>
      <c r="AA457" s="2"/>
      <c r="AB457" s="2" t="s">
        <v>254</v>
      </c>
      <c r="AC457" s="2"/>
      <c r="AD457" s="2" t="s">
        <v>258</v>
      </c>
      <c r="AE457" s="2"/>
      <c r="AF457" s="2" t="s">
        <v>258</v>
      </c>
      <c r="AG457" s="2"/>
      <c r="AH457" s="2" t="s">
        <v>254</v>
      </c>
      <c r="AI457" s="2"/>
      <c r="AJ457" s="2" t="s">
        <v>256</v>
      </c>
      <c r="AK457" s="2"/>
      <c r="AL457" s="2" t="s">
        <v>256</v>
      </c>
      <c r="AM457" s="2"/>
      <c r="AN457" s="2" t="s">
        <v>256</v>
      </c>
      <c r="AO457" s="2"/>
      <c r="AP457" s="2" t="s">
        <v>256</v>
      </c>
      <c r="AQ457" s="2"/>
      <c r="AR457" s="2" t="s">
        <v>255</v>
      </c>
      <c r="AS457" s="2"/>
      <c r="AT457" s="2" t="s">
        <v>254</v>
      </c>
      <c r="AU457" s="2"/>
      <c r="AV457" s="2" t="s">
        <v>254</v>
      </c>
      <c r="AW457" s="2"/>
      <c r="AX457" s="2" t="s">
        <v>254</v>
      </c>
      <c r="AY457" s="2"/>
      <c r="AZ457" s="2" t="s">
        <v>254</v>
      </c>
      <c r="BA457" s="2"/>
      <c r="BB457" s="2" t="s">
        <v>255</v>
      </c>
      <c r="BC457" s="2"/>
      <c r="BD457" s="2" t="s">
        <v>255</v>
      </c>
      <c r="BE457" s="2"/>
      <c r="BF457" s="2" t="s">
        <v>256</v>
      </c>
      <c r="BG457" s="2"/>
      <c r="BH457" s="2" t="s">
        <v>257</v>
      </c>
      <c r="BI457" s="2"/>
      <c r="BJ457" s="2" t="s">
        <v>256</v>
      </c>
      <c r="BK457" s="2"/>
      <c r="BL457" s="2" t="s">
        <v>255</v>
      </c>
      <c r="BM457" s="2"/>
      <c r="BN457" s="2" t="s">
        <v>254</v>
      </c>
      <c r="BO457" s="2"/>
      <c r="BP457" s="2" t="s">
        <v>256</v>
      </c>
      <c r="BQ457" s="2"/>
      <c r="BR457" s="2" t="s">
        <v>255</v>
      </c>
      <c r="BS457" s="2"/>
      <c r="BT457" s="2" t="s">
        <v>254</v>
      </c>
      <c r="BU457" s="2"/>
      <c r="BV457" s="2" t="s">
        <v>255</v>
      </c>
      <c r="BW457" s="2"/>
      <c r="BX457" s="2"/>
      <c r="BY457" s="2"/>
      <c r="BZ457" s="2"/>
      <c r="CA457" s="2"/>
      <c r="CB457" s="2"/>
      <c r="CC457" s="2"/>
      <c r="CD457" s="2"/>
      <c r="CE457" s="2"/>
      <c r="CF457" s="2"/>
      <c r="CG457" s="2"/>
      <c r="CH457" s="2"/>
      <c r="CI457" s="2"/>
      <c r="CJ457" s="2"/>
      <c r="CK457" s="2"/>
      <c r="CL457" s="2"/>
      <c r="CM457" s="2"/>
      <c r="CN457" s="2"/>
      <c r="CO457" s="2"/>
      <c r="CP457" s="2"/>
      <c r="CQ457" s="2"/>
      <c r="CR457" s="2" t="s">
        <v>256</v>
      </c>
      <c r="CS457" s="2"/>
      <c r="CT457" s="2" t="s">
        <v>255</v>
      </c>
      <c r="CU457" s="2"/>
      <c r="CV457" s="2" t="s">
        <v>254</v>
      </c>
      <c r="CW457" s="2"/>
      <c r="CX457" s="2" t="s">
        <v>254</v>
      </c>
      <c r="CY457" s="2"/>
      <c r="CZ457" s="2" t="s">
        <v>255</v>
      </c>
      <c r="DA457" s="2"/>
      <c r="DB457" s="2"/>
      <c r="DC457" s="2"/>
      <c r="DD457" s="2"/>
      <c r="DE457" s="2"/>
      <c r="DF457" s="2"/>
      <c r="DG457" s="2"/>
      <c r="DH457" s="2"/>
      <c r="DI457" s="2"/>
      <c r="DJ457" s="2"/>
      <c r="DK457" s="2"/>
      <c r="DL457" s="2" t="s">
        <v>259</v>
      </c>
      <c r="DM457" s="2" t="s">
        <v>268</v>
      </c>
      <c r="DN457" s="2" t="s">
        <v>247</v>
      </c>
      <c r="DO457" s="2" t="s">
        <v>310</v>
      </c>
      <c r="DP457" s="2" t="s">
        <v>295</v>
      </c>
    </row>
    <row r="458" spans="1:120" ht="270">
      <c r="A458" s="5" t="s">
        <v>237</v>
      </c>
      <c r="B458" s="5" t="s">
        <v>1536</v>
      </c>
      <c r="C458" s="5" t="s">
        <v>1537</v>
      </c>
      <c r="D458" s="6" t="s">
        <v>278</v>
      </c>
      <c r="E458" s="6" t="s">
        <v>1538</v>
      </c>
      <c r="F458" s="6" t="s">
        <v>242</v>
      </c>
      <c r="G458" s="6" t="s">
        <v>243</v>
      </c>
      <c r="H458" s="2" t="s">
        <v>1539</v>
      </c>
      <c r="I458" s="2" t="s">
        <v>1540</v>
      </c>
      <c r="J458" s="22" t="s">
        <v>255</v>
      </c>
      <c r="K458" s="22"/>
      <c r="L458" s="22" t="s">
        <v>258</v>
      </c>
      <c r="M458" s="22"/>
      <c r="N458" s="22" t="s">
        <v>256</v>
      </c>
      <c r="O458" s="22"/>
      <c r="P458" s="22"/>
      <c r="Q458" s="22"/>
      <c r="R458" s="22" t="s">
        <v>257</v>
      </c>
      <c r="S458" s="22" t="s">
        <v>1541</v>
      </c>
      <c r="T458" s="22"/>
      <c r="U458" s="22"/>
      <c r="V458" s="22" t="s">
        <v>254</v>
      </c>
      <c r="W458" s="22"/>
      <c r="X458" s="22"/>
      <c r="Y458" s="22"/>
      <c r="Z458" s="2" t="s">
        <v>256</v>
      </c>
      <c r="AA458" s="2"/>
      <c r="AB458" s="2"/>
      <c r="AC458" s="2"/>
      <c r="AD458" s="2" t="s">
        <v>256</v>
      </c>
      <c r="AE458" s="2"/>
      <c r="AF458" s="2" t="s">
        <v>257</v>
      </c>
      <c r="AG458" s="2"/>
      <c r="AH458" s="2" t="s">
        <v>255</v>
      </c>
      <c r="AI458" s="2"/>
      <c r="AJ458" s="2"/>
      <c r="AK458" s="2"/>
      <c r="AL458" s="2"/>
      <c r="AM458" s="2"/>
      <c r="AN458" s="2"/>
      <c r="AO458" s="2"/>
      <c r="AP458" s="2"/>
      <c r="AQ458" s="2"/>
      <c r="AR458" s="2"/>
      <c r="AS458" s="2"/>
      <c r="AT458" s="2" t="s">
        <v>254</v>
      </c>
      <c r="AU458" s="2"/>
      <c r="AV458" s="2"/>
      <c r="AW458" s="2"/>
      <c r="AX458" s="2"/>
      <c r="AY458" s="2"/>
      <c r="AZ458" s="2"/>
      <c r="BA458" s="2"/>
      <c r="BB458" s="2"/>
      <c r="BC458" s="2"/>
      <c r="BD458" s="2"/>
      <c r="BE458" s="2"/>
      <c r="BF458" s="2" t="s">
        <v>256</v>
      </c>
      <c r="BG458" s="2" t="s">
        <v>1542</v>
      </c>
      <c r="BH458" s="2"/>
      <c r="BI458" s="2" t="s">
        <v>1543</v>
      </c>
      <c r="BJ458" s="2"/>
      <c r="BK458" s="2" t="s">
        <v>1544</v>
      </c>
      <c r="BL458" s="2" t="s">
        <v>254</v>
      </c>
      <c r="BM458" s="2"/>
      <c r="BN458" s="2"/>
      <c r="BO458" s="2"/>
      <c r="BP458" s="2"/>
      <c r="BQ458" s="2"/>
      <c r="BR458" s="2"/>
      <c r="BS458" s="2"/>
      <c r="BT458" s="2"/>
      <c r="BU458" s="2"/>
      <c r="BV458" s="2"/>
      <c r="BW458" s="2"/>
      <c r="BX458" s="2"/>
      <c r="BY458" s="2" t="s">
        <v>1545</v>
      </c>
      <c r="BZ458" s="2"/>
      <c r="CA458" s="2"/>
      <c r="CB458" s="2"/>
      <c r="CC458" s="2"/>
      <c r="CD458" s="2"/>
      <c r="CE458" s="2"/>
      <c r="CF458" s="2"/>
      <c r="CG458" s="2" t="s">
        <v>1546</v>
      </c>
      <c r="CH458" s="2"/>
      <c r="CI458" s="2"/>
      <c r="CJ458" s="2"/>
      <c r="CK458" s="2"/>
      <c r="CL458" s="2"/>
      <c r="CM458" s="2"/>
      <c r="CN458" s="2"/>
      <c r="CO458" s="2"/>
      <c r="CP458" s="2"/>
      <c r="CQ458" s="2"/>
      <c r="CR458" s="2"/>
      <c r="CS458" s="2"/>
      <c r="CT458" s="2"/>
      <c r="CU458" s="2"/>
      <c r="CV458" s="2"/>
      <c r="CW458" s="2"/>
      <c r="CX458" s="2" t="s">
        <v>254</v>
      </c>
      <c r="CY458" s="2"/>
      <c r="CZ458" s="2"/>
      <c r="DA458" s="2"/>
      <c r="DB458" s="2"/>
      <c r="DC458" s="2"/>
      <c r="DD458" s="2"/>
      <c r="DE458" s="2"/>
      <c r="DF458" s="2"/>
      <c r="DG458" s="2"/>
      <c r="DH458" s="2"/>
      <c r="DI458" s="2"/>
      <c r="DJ458" s="2"/>
      <c r="DK458" s="2"/>
      <c r="DL458" s="2" t="s">
        <v>259</v>
      </c>
      <c r="DM458" s="2" t="s">
        <v>268</v>
      </c>
      <c r="DN458" s="2" t="s">
        <v>247</v>
      </c>
      <c r="DO458" s="2" t="s">
        <v>275</v>
      </c>
      <c r="DP458" s="2" t="s">
        <v>282</v>
      </c>
    </row>
    <row r="459" spans="1:120" ht="30">
      <c r="A459" s="3" t="s">
        <v>237</v>
      </c>
      <c r="B459" s="3" t="s">
        <v>1547</v>
      </c>
      <c r="C459" s="3" t="s">
        <v>1548</v>
      </c>
      <c r="D459" s="4" t="s">
        <v>265</v>
      </c>
      <c r="E459" s="4" t="s">
        <v>1549</v>
      </c>
      <c r="F459" s="4" t="s">
        <v>242</v>
      </c>
      <c r="G459" s="4" t="s">
        <v>243</v>
      </c>
      <c r="H459" s="2"/>
      <c r="I459" s="2"/>
      <c r="J459" s="22" t="s">
        <v>257</v>
      </c>
      <c r="K459" s="22"/>
      <c r="L459" s="22" t="s">
        <v>256</v>
      </c>
      <c r="M459" s="22"/>
      <c r="N459" s="22" t="s">
        <v>254</v>
      </c>
      <c r="O459" s="22"/>
      <c r="P459" s="22" t="s">
        <v>258</v>
      </c>
      <c r="Q459" s="22"/>
      <c r="R459" s="22"/>
      <c r="S459" s="22"/>
      <c r="T459" s="22"/>
      <c r="U459" s="22"/>
      <c r="V459" s="22" t="s">
        <v>255</v>
      </c>
      <c r="W459" s="22"/>
      <c r="X459" s="22"/>
      <c r="Y459" s="22"/>
      <c r="Z459" s="2" t="s">
        <v>255</v>
      </c>
      <c r="AA459" s="2"/>
      <c r="AB459" s="2" t="s">
        <v>254</v>
      </c>
      <c r="AC459" s="2"/>
      <c r="AD459" s="2" t="s">
        <v>256</v>
      </c>
      <c r="AE459" s="2"/>
      <c r="AF459" s="2" t="s">
        <v>258</v>
      </c>
      <c r="AG459" s="2"/>
      <c r="AH459" s="2" t="s">
        <v>255</v>
      </c>
      <c r="AI459" s="2"/>
      <c r="AJ459" s="2" t="s">
        <v>255</v>
      </c>
      <c r="AK459" s="2"/>
      <c r="AL459" s="2" t="s">
        <v>256</v>
      </c>
      <c r="AM459" s="2"/>
      <c r="AN459" s="2" t="s">
        <v>254</v>
      </c>
      <c r="AO459" s="2"/>
      <c r="AP459" s="2" t="s">
        <v>254</v>
      </c>
      <c r="AQ459" s="2"/>
      <c r="AR459" s="2" t="s">
        <v>256</v>
      </c>
      <c r="AS459" s="2"/>
      <c r="AT459" s="2" t="s">
        <v>254</v>
      </c>
      <c r="AU459" s="2"/>
      <c r="AV459" s="2" t="s">
        <v>254</v>
      </c>
      <c r="AW459" s="2"/>
      <c r="AX459" s="2" t="s">
        <v>255</v>
      </c>
      <c r="AY459" s="2"/>
      <c r="AZ459" s="2" t="s">
        <v>254</v>
      </c>
      <c r="BA459" s="2"/>
      <c r="BB459" s="2" t="s">
        <v>255</v>
      </c>
      <c r="BC459" s="2"/>
      <c r="BD459" s="2" t="s">
        <v>254</v>
      </c>
      <c r="BE459" s="2"/>
      <c r="BF459" s="2" t="s">
        <v>254</v>
      </c>
      <c r="BG459" s="2"/>
      <c r="BH459" s="2" t="s">
        <v>255</v>
      </c>
      <c r="BI459" s="2"/>
      <c r="BJ459" s="2" t="s">
        <v>257</v>
      </c>
      <c r="BK459" s="2"/>
      <c r="BL459" s="2" t="s">
        <v>254</v>
      </c>
      <c r="BM459" s="2"/>
      <c r="BN459" s="2" t="s">
        <v>254</v>
      </c>
      <c r="BO459" s="2"/>
      <c r="BP459" s="2" t="s">
        <v>258</v>
      </c>
      <c r="BQ459" s="2"/>
      <c r="BR459" s="2" t="s">
        <v>255</v>
      </c>
      <c r="BS459" s="2"/>
      <c r="BT459" s="2" t="s">
        <v>254</v>
      </c>
      <c r="BU459" s="2"/>
      <c r="BV459" s="2" t="s">
        <v>254</v>
      </c>
      <c r="BW459" s="2"/>
      <c r="BX459" s="2"/>
      <c r="BY459" s="2"/>
      <c r="BZ459" s="2"/>
      <c r="CA459" s="2"/>
      <c r="CB459" s="2"/>
      <c r="CC459" s="2"/>
      <c r="CD459" s="2"/>
      <c r="CE459" s="2"/>
      <c r="CF459" s="2"/>
      <c r="CG459" s="2"/>
      <c r="CH459" s="2"/>
      <c r="CI459" s="2"/>
      <c r="CJ459" s="2"/>
      <c r="CK459" s="2"/>
      <c r="CL459" s="2"/>
      <c r="CM459" s="2"/>
      <c r="CN459" s="2"/>
      <c r="CO459" s="2"/>
      <c r="CP459" s="2"/>
      <c r="CQ459" s="2"/>
      <c r="CR459" s="2" t="s">
        <v>254</v>
      </c>
      <c r="CS459" s="2"/>
      <c r="CT459" s="2" t="s">
        <v>254</v>
      </c>
      <c r="CU459" s="2"/>
      <c r="CV459" s="2" t="s">
        <v>256</v>
      </c>
      <c r="CW459" s="2"/>
      <c r="CX459" s="2" t="s">
        <v>254</v>
      </c>
      <c r="CY459" s="2"/>
      <c r="CZ459" s="2" t="s">
        <v>256</v>
      </c>
      <c r="DA459" s="2"/>
      <c r="DB459" s="2"/>
      <c r="DC459" s="2"/>
      <c r="DD459" s="2"/>
      <c r="DE459" s="2"/>
      <c r="DF459" s="2"/>
      <c r="DG459" s="2"/>
      <c r="DH459" s="2"/>
      <c r="DI459" s="2"/>
      <c r="DJ459" s="2"/>
      <c r="DK459" s="2"/>
      <c r="DL459" s="2"/>
      <c r="DM459" s="2"/>
      <c r="DN459" s="2"/>
      <c r="DO459" s="2"/>
      <c r="DP459" s="2"/>
    </row>
    <row r="460" spans="1:120" ht="345">
      <c r="A460" s="5" t="s">
        <v>237</v>
      </c>
      <c r="B460" s="5" t="s">
        <v>1550</v>
      </c>
      <c r="C460" s="5" t="s">
        <v>1551</v>
      </c>
      <c r="D460" s="6" t="s">
        <v>240</v>
      </c>
      <c r="E460" s="6" t="s">
        <v>1552</v>
      </c>
      <c r="F460" s="6" t="s">
        <v>242</v>
      </c>
      <c r="G460" s="6" t="s">
        <v>243</v>
      </c>
      <c r="H460" s="2" t="s">
        <v>1553</v>
      </c>
      <c r="I460" s="2"/>
      <c r="J460" s="22"/>
      <c r="K460" s="22"/>
      <c r="L460" s="22"/>
      <c r="M460" s="22"/>
      <c r="N460" s="22" t="s">
        <v>255</v>
      </c>
      <c r="O460" s="22"/>
      <c r="P460" s="22" t="s">
        <v>254</v>
      </c>
      <c r="Q460" s="22"/>
      <c r="R460" s="22" t="s">
        <v>256</v>
      </c>
      <c r="S460" s="22"/>
      <c r="T460" s="22" t="s">
        <v>258</v>
      </c>
      <c r="U460" s="22" t="s">
        <v>1554</v>
      </c>
      <c r="V460" s="22"/>
      <c r="W460" s="22"/>
      <c r="X460" s="22" t="s">
        <v>257</v>
      </c>
      <c r="Y460" s="22"/>
      <c r="Z460" s="2" t="s">
        <v>254</v>
      </c>
      <c r="AA460" s="2" t="s">
        <v>1555</v>
      </c>
      <c r="AB460" s="2" t="s">
        <v>256</v>
      </c>
      <c r="AC460" s="2" t="s">
        <v>1556</v>
      </c>
      <c r="AD460" s="2" t="s">
        <v>256</v>
      </c>
      <c r="AE460" s="2" t="s">
        <v>1557</v>
      </c>
      <c r="AF460" s="2" t="s">
        <v>256</v>
      </c>
      <c r="AG460" s="2"/>
      <c r="AH460" s="2" t="s">
        <v>256</v>
      </c>
      <c r="AI460" s="2" t="s">
        <v>1558</v>
      </c>
      <c r="AJ460" s="2"/>
      <c r="AK460" s="2"/>
      <c r="AL460" s="2"/>
      <c r="AM460" s="2"/>
      <c r="AN460" s="2"/>
      <c r="AO460" s="2"/>
      <c r="AP460" s="2"/>
      <c r="AQ460" s="2"/>
      <c r="AR460" s="2"/>
      <c r="AS460" s="2"/>
      <c r="AT460" s="2"/>
      <c r="AU460" s="2"/>
      <c r="AV460" s="2"/>
      <c r="AW460" s="2"/>
      <c r="AX460" s="2"/>
      <c r="AY460" s="2"/>
      <c r="AZ460" s="2"/>
      <c r="BA460" s="2"/>
      <c r="BB460" s="2"/>
      <c r="BC460" s="2"/>
      <c r="BD460" s="2" t="s">
        <v>254</v>
      </c>
      <c r="BE460" s="2"/>
      <c r="BF460" s="2" t="s">
        <v>254</v>
      </c>
      <c r="BG460" s="2"/>
      <c r="BH460" s="2" t="s">
        <v>254</v>
      </c>
      <c r="BI460" s="2"/>
      <c r="BJ460" s="2" t="s">
        <v>254</v>
      </c>
      <c r="BK460" s="2" t="s">
        <v>1559</v>
      </c>
      <c r="BL460" s="2" t="s">
        <v>254</v>
      </c>
      <c r="BM460" s="2" t="s">
        <v>1560</v>
      </c>
      <c r="BN460" s="2" t="s">
        <v>254</v>
      </c>
      <c r="BO460" s="2"/>
      <c r="BP460" s="2" t="s">
        <v>254</v>
      </c>
      <c r="BQ460" s="2" t="s">
        <v>1561</v>
      </c>
      <c r="BR460" s="2" t="s">
        <v>254</v>
      </c>
      <c r="BS460" s="2"/>
      <c r="BT460" s="2" t="s">
        <v>254</v>
      </c>
      <c r="BU460" s="2" t="s">
        <v>1562</v>
      </c>
      <c r="BV460" s="2" t="s">
        <v>254</v>
      </c>
      <c r="BW460" s="2"/>
      <c r="BX460" s="2" t="s">
        <v>254</v>
      </c>
      <c r="BY460" s="2" t="s">
        <v>1563</v>
      </c>
      <c r="BZ460" s="2" t="s">
        <v>254</v>
      </c>
      <c r="CA460" s="2" t="s">
        <v>1564</v>
      </c>
      <c r="CB460" s="2" t="s">
        <v>254</v>
      </c>
      <c r="CC460" s="2"/>
      <c r="CD460" s="2" t="s">
        <v>254</v>
      </c>
      <c r="CE460" s="2" t="s">
        <v>1565</v>
      </c>
      <c r="CF460" s="2" t="s">
        <v>254</v>
      </c>
      <c r="CG460" s="2"/>
      <c r="CH460" s="2" t="s">
        <v>254</v>
      </c>
      <c r="CI460" s="2"/>
      <c r="CJ460" s="2" t="s">
        <v>254</v>
      </c>
      <c r="CK460" s="2"/>
      <c r="CL460" s="2" t="s">
        <v>254</v>
      </c>
      <c r="CM460" s="2"/>
      <c r="CN460" s="2" t="s">
        <v>254</v>
      </c>
      <c r="CO460" s="2" t="s">
        <v>1566</v>
      </c>
      <c r="CP460" s="2" t="s">
        <v>254</v>
      </c>
      <c r="CQ460" s="2"/>
      <c r="CR460" s="2"/>
      <c r="CS460" s="2"/>
      <c r="CT460" s="2"/>
      <c r="CU460" s="2"/>
      <c r="CV460" s="2"/>
      <c r="CW460" s="2"/>
      <c r="CX460" s="2"/>
      <c r="CY460" s="2"/>
      <c r="CZ460" s="2"/>
      <c r="DA460" s="2"/>
      <c r="DB460" s="2" t="s">
        <v>254</v>
      </c>
      <c r="DC460" s="2"/>
      <c r="DD460" s="2" t="s">
        <v>254</v>
      </c>
      <c r="DE460" s="2"/>
      <c r="DF460" s="2" t="s">
        <v>254</v>
      </c>
      <c r="DG460" s="2"/>
      <c r="DH460" s="2" t="s">
        <v>254</v>
      </c>
      <c r="DI460" s="2" t="s">
        <v>1567</v>
      </c>
      <c r="DJ460" s="2" t="s">
        <v>254</v>
      </c>
      <c r="DK460" s="2" t="s">
        <v>1568</v>
      </c>
      <c r="DL460" s="2" t="s">
        <v>365</v>
      </c>
      <c r="DM460" s="2" t="s">
        <v>268</v>
      </c>
      <c r="DN460" s="2" t="s">
        <v>247</v>
      </c>
      <c r="DO460" s="2"/>
      <c r="DP460" s="2" t="s">
        <v>282</v>
      </c>
    </row>
    <row r="461" spans="1:120" ht="135">
      <c r="A461" s="3" t="s">
        <v>237</v>
      </c>
      <c r="B461" s="3" t="s">
        <v>1569</v>
      </c>
      <c r="C461" s="3" t="s">
        <v>1570</v>
      </c>
      <c r="D461" s="4" t="s">
        <v>352</v>
      </c>
      <c r="E461" s="4" t="s">
        <v>1571</v>
      </c>
      <c r="F461" s="4" t="s">
        <v>242</v>
      </c>
      <c r="G461" s="4" t="s">
        <v>243</v>
      </c>
      <c r="H461" s="2"/>
      <c r="I461" s="2" t="s">
        <v>1572</v>
      </c>
      <c r="J461" s="22"/>
      <c r="K461" s="22" t="s">
        <v>1573</v>
      </c>
      <c r="L461" s="22" t="s">
        <v>258</v>
      </c>
      <c r="M461" s="22"/>
      <c r="N461" s="22"/>
      <c r="O461" s="22" t="s">
        <v>1574</v>
      </c>
      <c r="P461" s="22" t="s">
        <v>256</v>
      </c>
      <c r="Q461" s="22" t="s">
        <v>1575</v>
      </c>
      <c r="R461" s="22"/>
      <c r="S461" s="22" t="s">
        <v>1576</v>
      </c>
      <c r="T461" s="22" t="s">
        <v>257</v>
      </c>
      <c r="U461" s="22"/>
      <c r="V461" s="22"/>
      <c r="W461" s="22"/>
      <c r="X461" s="22" t="s">
        <v>255</v>
      </c>
      <c r="Y461" s="22" t="s">
        <v>1577</v>
      </c>
      <c r="Z461" s="2" t="s">
        <v>254</v>
      </c>
      <c r="AA461" s="2" t="s">
        <v>1578</v>
      </c>
      <c r="AB461" s="2" t="s">
        <v>258</v>
      </c>
      <c r="AC461" s="2" t="s">
        <v>1579</v>
      </c>
      <c r="AD461" s="2" t="s">
        <v>255</v>
      </c>
      <c r="AE461" s="2" t="s">
        <v>1580</v>
      </c>
      <c r="AF461" s="2" t="s">
        <v>257</v>
      </c>
      <c r="AG461" s="2" t="s">
        <v>1581</v>
      </c>
      <c r="AH461" s="2" t="s">
        <v>256</v>
      </c>
      <c r="AI461" s="2" t="s">
        <v>1582</v>
      </c>
      <c r="AJ461" s="2"/>
      <c r="AK461" s="2"/>
      <c r="AL461" s="2"/>
      <c r="AM461" s="2"/>
      <c r="AN461" s="2"/>
      <c r="AO461" s="2"/>
      <c r="AP461" s="2"/>
      <c r="AQ461" s="2"/>
      <c r="AR461" s="2"/>
      <c r="AS461" s="2"/>
      <c r="AT461" s="2" t="s">
        <v>254</v>
      </c>
      <c r="AU461" s="2"/>
      <c r="AV461" s="2" t="s">
        <v>258</v>
      </c>
      <c r="AW461" s="2" t="s">
        <v>1583</v>
      </c>
      <c r="AX461" s="2" t="s">
        <v>257</v>
      </c>
      <c r="AY461" s="2" t="s">
        <v>1584</v>
      </c>
      <c r="AZ461" s="2" t="s">
        <v>255</v>
      </c>
      <c r="BA461" s="2"/>
      <c r="BB461" s="2" t="s">
        <v>257</v>
      </c>
      <c r="BC461" s="2" t="s">
        <v>1585</v>
      </c>
      <c r="BD461" s="2"/>
      <c r="BE461" s="2"/>
      <c r="BF461" s="2"/>
      <c r="BG461" s="2"/>
      <c r="BH461" s="2"/>
      <c r="BI461" s="2"/>
      <c r="BJ461" s="2"/>
      <c r="BK461" s="2"/>
      <c r="BL461" s="2"/>
      <c r="BM461" s="2"/>
      <c r="BN461" s="2" t="s">
        <v>254</v>
      </c>
      <c r="BO461" s="2" t="s">
        <v>1586</v>
      </c>
      <c r="BP461" s="2" t="s">
        <v>258</v>
      </c>
      <c r="BQ461" s="2" t="s">
        <v>1587</v>
      </c>
      <c r="BR461" s="2" t="s">
        <v>256</v>
      </c>
      <c r="BS461" s="2" t="s">
        <v>1588</v>
      </c>
      <c r="BT461" s="2" t="s">
        <v>258</v>
      </c>
      <c r="BU461" s="2" t="s">
        <v>1589</v>
      </c>
      <c r="BV461" s="2" t="s">
        <v>257</v>
      </c>
      <c r="BW461" s="2" t="s">
        <v>1590</v>
      </c>
      <c r="BX461" s="2"/>
      <c r="BY461" s="2"/>
      <c r="BZ461" s="2"/>
      <c r="CA461" s="2"/>
      <c r="CB461" s="2"/>
      <c r="CC461" s="2"/>
      <c r="CD461" s="2"/>
      <c r="CE461" s="2"/>
      <c r="CF461" s="2"/>
      <c r="CG461" s="2"/>
      <c r="CH461" s="2" t="s">
        <v>254</v>
      </c>
      <c r="CI461" s="2" t="s">
        <v>1591</v>
      </c>
      <c r="CJ461" s="2" t="s">
        <v>256</v>
      </c>
      <c r="CK461" s="2" t="s">
        <v>1592</v>
      </c>
      <c r="CL461" s="2" t="s">
        <v>255</v>
      </c>
      <c r="CM461" s="2" t="s">
        <v>1593</v>
      </c>
      <c r="CN461" s="2" t="s">
        <v>256</v>
      </c>
      <c r="CO461" s="2"/>
      <c r="CP461" s="2" t="s">
        <v>256</v>
      </c>
      <c r="CQ461" s="2" t="s">
        <v>1594</v>
      </c>
      <c r="CR461" s="2"/>
      <c r="CS461" s="2"/>
      <c r="CT461" s="2"/>
      <c r="CU461" s="2"/>
      <c r="CV461" s="2"/>
      <c r="CW461" s="2"/>
      <c r="CX461" s="2"/>
      <c r="CY461" s="2"/>
      <c r="CZ461" s="2"/>
      <c r="DA461" s="2"/>
      <c r="DB461" s="2" t="s">
        <v>257</v>
      </c>
      <c r="DC461" s="2" t="s">
        <v>1595</v>
      </c>
      <c r="DD461" s="2" t="s">
        <v>255</v>
      </c>
      <c r="DE461" s="2"/>
      <c r="DF461" s="2" t="s">
        <v>254</v>
      </c>
      <c r="DG461" s="2" t="s">
        <v>1596</v>
      </c>
      <c r="DH461" s="2" t="s">
        <v>255</v>
      </c>
      <c r="DI461" s="2"/>
      <c r="DJ461" s="2" t="s">
        <v>258</v>
      </c>
      <c r="DK461" s="2" t="s">
        <v>1597</v>
      </c>
      <c r="DL461" s="2" t="s">
        <v>365</v>
      </c>
      <c r="DM461" s="2" t="s">
        <v>246</v>
      </c>
      <c r="DN461" s="2"/>
      <c r="DO461" s="2" t="s">
        <v>281</v>
      </c>
      <c r="DP461" s="2"/>
    </row>
    <row r="462" spans="1:120" ht="45">
      <c r="A462" s="5" t="s">
        <v>237</v>
      </c>
      <c r="B462" s="5" t="s">
        <v>1598</v>
      </c>
      <c r="C462" s="5" t="s">
        <v>1599</v>
      </c>
      <c r="D462" s="6" t="s">
        <v>265</v>
      </c>
      <c r="E462" s="6" t="s">
        <v>1600</v>
      </c>
      <c r="F462" s="6" t="s">
        <v>258</v>
      </c>
      <c r="G462" s="6" t="s">
        <v>300</v>
      </c>
      <c r="H462" s="2"/>
      <c r="I462" s="2"/>
      <c r="J462" s="22" t="s">
        <v>256</v>
      </c>
      <c r="K462" s="22"/>
      <c r="L462" s="22"/>
      <c r="M462" s="22"/>
      <c r="N462" s="22" t="s">
        <v>257</v>
      </c>
      <c r="O462" s="22"/>
      <c r="P462" s="22" t="s">
        <v>255</v>
      </c>
      <c r="Q462" s="22"/>
      <c r="R462" s="22"/>
      <c r="S462" s="22"/>
      <c r="T462" s="22" t="s">
        <v>254</v>
      </c>
      <c r="U462" s="22"/>
      <c r="V462" s="22"/>
      <c r="W462" s="22"/>
      <c r="X462" s="22" t="s">
        <v>258</v>
      </c>
      <c r="Y462" s="22"/>
      <c r="Z462" s="2" t="s">
        <v>256</v>
      </c>
      <c r="AA462" s="2"/>
      <c r="AB462" s="2" t="s">
        <v>254</v>
      </c>
      <c r="AC462" s="2"/>
      <c r="AD462" s="2" t="s">
        <v>256</v>
      </c>
      <c r="AE462" s="2"/>
      <c r="AF462" s="2" t="s">
        <v>255</v>
      </c>
      <c r="AG462" s="2"/>
      <c r="AH462" s="2" t="s">
        <v>256</v>
      </c>
      <c r="AI462" s="2"/>
      <c r="AJ462" s="2" t="s">
        <v>255</v>
      </c>
      <c r="AK462" s="2"/>
      <c r="AL462" s="2" t="s">
        <v>256</v>
      </c>
      <c r="AM462" s="2"/>
      <c r="AN462" s="2" t="s">
        <v>257</v>
      </c>
      <c r="AO462" s="2"/>
      <c r="AP462" s="2" t="s">
        <v>256</v>
      </c>
      <c r="AQ462" s="2"/>
      <c r="AR462" s="2" t="s">
        <v>256</v>
      </c>
      <c r="AS462" s="2"/>
      <c r="AT462" s="2"/>
      <c r="AU462" s="2"/>
      <c r="AV462" s="2"/>
      <c r="AW462" s="2"/>
      <c r="AX462" s="2"/>
      <c r="AY462" s="2"/>
      <c r="AZ462" s="2"/>
      <c r="BA462" s="2"/>
      <c r="BB462" s="2"/>
      <c r="BC462" s="2"/>
      <c r="BD462" s="2" t="s">
        <v>254</v>
      </c>
      <c r="BE462" s="2"/>
      <c r="BF462" s="2" t="s">
        <v>256</v>
      </c>
      <c r="BG462" s="2"/>
      <c r="BH462" s="2" t="s">
        <v>256</v>
      </c>
      <c r="BI462" s="2"/>
      <c r="BJ462" s="2" t="s">
        <v>255</v>
      </c>
      <c r="BK462" s="2"/>
      <c r="BL462" s="2" t="s">
        <v>256</v>
      </c>
      <c r="BM462" s="2"/>
      <c r="BN462" s="2" t="s">
        <v>255</v>
      </c>
      <c r="BO462" s="2"/>
      <c r="BP462" s="2" t="s">
        <v>255</v>
      </c>
      <c r="BQ462" s="2"/>
      <c r="BR462" s="2" t="s">
        <v>257</v>
      </c>
      <c r="BS462" s="2"/>
      <c r="BT462" s="2" t="s">
        <v>257</v>
      </c>
      <c r="BU462" s="2"/>
      <c r="BV462" s="2" t="s">
        <v>258</v>
      </c>
      <c r="BW462" s="2"/>
      <c r="BX462" s="2"/>
      <c r="BY462" s="2"/>
      <c r="BZ462" s="2"/>
      <c r="CA462" s="2"/>
      <c r="CB462" s="2"/>
      <c r="CC462" s="2"/>
      <c r="CD462" s="2"/>
      <c r="CE462" s="2"/>
      <c r="CF462" s="2"/>
      <c r="CG462" s="2"/>
      <c r="CH462" s="2" t="s">
        <v>255</v>
      </c>
      <c r="CI462" s="2"/>
      <c r="CJ462" s="2" t="s">
        <v>255</v>
      </c>
      <c r="CK462" s="2"/>
      <c r="CL462" s="2" t="s">
        <v>256</v>
      </c>
      <c r="CM462" s="2"/>
      <c r="CN462" s="2" t="s">
        <v>255</v>
      </c>
      <c r="CO462" s="2"/>
      <c r="CP462" s="2" t="s">
        <v>255</v>
      </c>
      <c r="CQ462" s="2"/>
      <c r="CR462" s="2"/>
      <c r="CS462" s="2"/>
      <c r="CT462" s="2"/>
      <c r="CU462" s="2"/>
      <c r="CV462" s="2"/>
      <c r="CW462" s="2"/>
      <c r="CX462" s="2"/>
      <c r="CY462" s="2"/>
      <c r="CZ462" s="2"/>
      <c r="DA462" s="2"/>
      <c r="DB462" s="2" t="s">
        <v>255</v>
      </c>
      <c r="DC462" s="2"/>
      <c r="DD462" s="2" t="s">
        <v>255</v>
      </c>
      <c r="DE462" s="2"/>
      <c r="DF462" s="2" t="s">
        <v>254</v>
      </c>
      <c r="DG462" s="2"/>
      <c r="DH462" s="2" t="s">
        <v>254</v>
      </c>
      <c r="DI462" s="2"/>
      <c r="DJ462" s="2" t="s">
        <v>254</v>
      </c>
      <c r="DK462" s="2"/>
      <c r="DL462" s="2" t="s">
        <v>365</v>
      </c>
      <c r="DM462" s="2" t="s">
        <v>246</v>
      </c>
      <c r="DN462" s="2" t="s">
        <v>679</v>
      </c>
      <c r="DO462" s="2" t="s">
        <v>313</v>
      </c>
      <c r="DP462" s="2" t="s">
        <v>262</v>
      </c>
    </row>
    <row r="463" spans="1:120" ht="195">
      <c r="A463" s="3" t="s">
        <v>237</v>
      </c>
      <c r="B463" s="3" t="s">
        <v>1601</v>
      </c>
      <c r="C463" s="3" t="s">
        <v>1602</v>
      </c>
      <c r="D463" s="4" t="s">
        <v>352</v>
      </c>
      <c r="E463" s="4" t="s">
        <v>1603</v>
      </c>
      <c r="F463" s="4" t="s">
        <v>242</v>
      </c>
      <c r="G463" s="4" t="s">
        <v>243</v>
      </c>
      <c r="H463" s="2"/>
      <c r="I463" s="2"/>
      <c r="J463" s="22"/>
      <c r="K463" s="22"/>
      <c r="L463" s="22"/>
      <c r="M463" s="22"/>
      <c r="N463" s="22"/>
      <c r="O463" s="22" t="s">
        <v>1604</v>
      </c>
      <c r="P463" s="22"/>
      <c r="Q463" s="22"/>
      <c r="R463" s="22"/>
      <c r="S463" s="22"/>
      <c r="T463" s="22"/>
      <c r="U463" s="22"/>
      <c r="V463" s="22"/>
      <c r="W463" s="22"/>
      <c r="X463" s="22"/>
      <c r="Y463" s="22"/>
      <c r="Z463" s="2" t="s">
        <v>257</v>
      </c>
      <c r="AA463" s="2"/>
      <c r="AB463" s="2" t="s">
        <v>254</v>
      </c>
      <c r="AC463" s="2"/>
      <c r="AD463" s="2" t="s">
        <v>254</v>
      </c>
      <c r="AE463" s="2"/>
      <c r="AF463" s="2" t="s">
        <v>255</v>
      </c>
      <c r="AG463" s="2"/>
      <c r="AH463" s="2" t="s">
        <v>257</v>
      </c>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row>
    <row r="464" spans="1:120" ht="30">
      <c r="A464" s="5" t="s">
        <v>237</v>
      </c>
      <c r="B464" s="5" t="s">
        <v>1605</v>
      </c>
      <c r="C464" s="5" t="s">
        <v>1606</v>
      </c>
      <c r="D464" s="6" t="s">
        <v>278</v>
      </c>
      <c r="E464" s="6" t="s">
        <v>1607</v>
      </c>
      <c r="F464" s="6" t="s">
        <v>242</v>
      </c>
      <c r="G464" s="6" t="s">
        <v>243</v>
      </c>
      <c r="H464" s="2"/>
      <c r="I464" s="2"/>
      <c r="J464" s="22" t="s">
        <v>258</v>
      </c>
      <c r="K464" s="22"/>
      <c r="L464" s="22" t="s">
        <v>256</v>
      </c>
      <c r="M464" s="22"/>
      <c r="N464" s="22" t="s">
        <v>257</v>
      </c>
      <c r="O464" s="22"/>
      <c r="P464" s="22" t="s">
        <v>255</v>
      </c>
      <c r="Q464" s="22"/>
      <c r="R464" s="22" t="s">
        <v>254</v>
      </c>
      <c r="S464" s="22"/>
      <c r="T464" s="22"/>
      <c r="U464" s="22"/>
      <c r="V464" s="22"/>
      <c r="W464" s="22"/>
      <c r="X464" s="22"/>
      <c r="Y464" s="22"/>
      <c r="Z464" s="2" t="s">
        <v>257</v>
      </c>
      <c r="AA464" s="2"/>
      <c r="AB464" s="2" t="s">
        <v>256</v>
      </c>
      <c r="AC464" s="2"/>
      <c r="AD464" s="2" t="s">
        <v>258</v>
      </c>
      <c r="AE464" s="2"/>
      <c r="AF464" s="2" t="s">
        <v>255</v>
      </c>
      <c r="AG464" s="2"/>
      <c r="AH464" s="2" t="s">
        <v>254</v>
      </c>
      <c r="AI464" s="2"/>
      <c r="AJ464" s="2" t="s">
        <v>254</v>
      </c>
      <c r="AK464" s="2"/>
      <c r="AL464" s="2" t="s">
        <v>258</v>
      </c>
      <c r="AM464" s="2"/>
      <c r="AN464" s="2" t="s">
        <v>255</v>
      </c>
      <c r="AO464" s="2"/>
      <c r="AP464" s="2" t="s">
        <v>256</v>
      </c>
      <c r="AQ464" s="2"/>
      <c r="AR464" s="2" t="s">
        <v>257</v>
      </c>
      <c r="AS464" s="2"/>
      <c r="AT464" s="2" t="s">
        <v>257</v>
      </c>
      <c r="AU464" s="2"/>
      <c r="AV464" s="2" t="s">
        <v>254</v>
      </c>
      <c r="AW464" s="2"/>
      <c r="AX464" s="2" t="s">
        <v>258</v>
      </c>
      <c r="AY464" s="2"/>
      <c r="AZ464" s="2" t="s">
        <v>256</v>
      </c>
      <c r="BA464" s="2"/>
      <c r="BB464" s="2" t="s">
        <v>255</v>
      </c>
      <c r="BC464" s="2"/>
      <c r="BD464" s="2" t="s">
        <v>254</v>
      </c>
      <c r="BE464" s="2"/>
      <c r="BF464" s="2" t="s">
        <v>258</v>
      </c>
      <c r="BG464" s="2"/>
      <c r="BH464" s="2" t="s">
        <v>256</v>
      </c>
      <c r="BI464" s="2"/>
      <c r="BJ464" s="2" t="s">
        <v>257</v>
      </c>
      <c r="BK464" s="2"/>
      <c r="BL464" s="2" t="s">
        <v>255</v>
      </c>
      <c r="BM464" s="2"/>
      <c r="BN464" s="2" t="s">
        <v>257</v>
      </c>
      <c r="BO464" s="2"/>
      <c r="BP464" s="2" t="s">
        <v>258</v>
      </c>
      <c r="BQ464" s="2"/>
      <c r="BR464" s="2" t="s">
        <v>256</v>
      </c>
      <c r="BS464" s="2"/>
      <c r="BT464" s="2" t="s">
        <v>254</v>
      </c>
      <c r="BU464" s="2"/>
      <c r="BV464" s="2" t="s">
        <v>255</v>
      </c>
      <c r="BW464" s="2"/>
      <c r="BX464" s="2" t="s">
        <v>257</v>
      </c>
      <c r="BY464" s="2"/>
      <c r="BZ464" s="2" t="s">
        <v>254</v>
      </c>
      <c r="CA464" s="2"/>
      <c r="CB464" s="2" t="s">
        <v>258</v>
      </c>
      <c r="CC464" s="2"/>
      <c r="CD464" s="2" t="s">
        <v>256</v>
      </c>
      <c r="CE464" s="2"/>
      <c r="CF464" s="2" t="s">
        <v>255</v>
      </c>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t="s">
        <v>259</v>
      </c>
      <c r="DM464" s="2" t="s">
        <v>246</v>
      </c>
      <c r="DN464" s="2" t="s">
        <v>269</v>
      </c>
      <c r="DO464" s="2" t="s">
        <v>1176</v>
      </c>
      <c r="DP464" s="2" t="s">
        <v>295</v>
      </c>
    </row>
    <row r="465" spans="1:120" ht="30">
      <c r="A465" s="3" t="s">
        <v>237</v>
      </c>
      <c r="B465" s="3" t="s">
        <v>1608</v>
      </c>
      <c r="C465" s="3" t="s">
        <v>1609</v>
      </c>
      <c r="D465" s="4" t="s">
        <v>431</v>
      </c>
      <c r="E465" s="4" t="s">
        <v>1610</v>
      </c>
      <c r="F465" s="4" t="s">
        <v>242</v>
      </c>
      <c r="G465" s="4" t="s">
        <v>243</v>
      </c>
      <c r="H465" s="2"/>
      <c r="I465" s="2"/>
      <c r="J465" s="22" t="s">
        <v>256</v>
      </c>
      <c r="K465" s="22"/>
      <c r="L465" s="22" t="s">
        <v>257</v>
      </c>
      <c r="M465" s="22"/>
      <c r="N465" s="22"/>
      <c r="O465" s="22"/>
      <c r="P465" s="22" t="s">
        <v>258</v>
      </c>
      <c r="Q465" s="22"/>
      <c r="R465" s="22" t="s">
        <v>255</v>
      </c>
      <c r="S465" s="22"/>
      <c r="T465" s="22"/>
      <c r="U465" s="22"/>
      <c r="V465" s="22" t="s">
        <v>254</v>
      </c>
      <c r="W465" s="22"/>
      <c r="X465" s="22"/>
      <c r="Y465" s="22"/>
      <c r="Z465" s="2" t="s">
        <v>255</v>
      </c>
      <c r="AA465" s="2"/>
      <c r="AB465" s="2" t="s">
        <v>257</v>
      </c>
      <c r="AC465" s="2"/>
      <c r="AD465" s="2" t="s">
        <v>254</v>
      </c>
      <c r="AE465" s="2"/>
      <c r="AF465" s="2" t="s">
        <v>256</v>
      </c>
      <c r="AG465" s="2"/>
      <c r="AH465" s="2" t="s">
        <v>255</v>
      </c>
      <c r="AI465" s="2"/>
      <c r="AJ465" s="2" t="s">
        <v>254</v>
      </c>
      <c r="AK465" s="2"/>
      <c r="AL465" s="2" t="s">
        <v>257</v>
      </c>
      <c r="AM465" s="2"/>
      <c r="AN465" s="2" t="s">
        <v>254</v>
      </c>
      <c r="AO465" s="2"/>
      <c r="AP465" s="2" t="s">
        <v>256</v>
      </c>
      <c r="AQ465" s="2"/>
      <c r="AR465" s="2" t="s">
        <v>257</v>
      </c>
      <c r="AS465" s="2"/>
      <c r="AT465" s="2" t="s">
        <v>254</v>
      </c>
      <c r="AU465" s="2"/>
      <c r="AV465" s="2" t="s">
        <v>254</v>
      </c>
      <c r="AW465" s="2"/>
      <c r="AX465" s="2" t="s">
        <v>254</v>
      </c>
      <c r="AY465" s="2"/>
      <c r="AZ465" s="2" t="s">
        <v>255</v>
      </c>
      <c r="BA465" s="2"/>
      <c r="BB465" s="2" t="s">
        <v>256</v>
      </c>
      <c r="BC465" s="2"/>
      <c r="BD465" s="2"/>
      <c r="BE465" s="2"/>
      <c r="BF465" s="2"/>
      <c r="BG465" s="2"/>
      <c r="BH465" s="2"/>
      <c r="BI465" s="2"/>
      <c r="BJ465" s="2"/>
      <c r="BK465" s="2"/>
      <c r="BL465" s="2"/>
      <c r="BM465" s="2"/>
      <c r="BN465" s="2" t="s">
        <v>254</v>
      </c>
      <c r="BO465" s="2"/>
      <c r="BP465" s="2" t="s">
        <v>258</v>
      </c>
      <c r="BQ465" s="2"/>
      <c r="BR465" s="2" t="s">
        <v>256</v>
      </c>
      <c r="BS465" s="2"/>
      <c r="BT465" s="2" t="s">
        <v>256</v>
      </c>
      <c r="BU465" s="2"/>
      <c r="BV465" s="2" t="s">
        <v>254</v>
      </c>
      <c r="BW465" s="2"/>
      <c r="BX465" s="2" t="s">
        <v>255</v>
      </c>
      <c r="BY465" s="2"/>
      <c r="BZ465" s="2" t="s">
        <v>258</v>
      </c>
      <c r="CA465" s="2"/>
      <c r="CB465" s="2" t="s">
        <v>255</v>
      </c>
      <c r="CC465" s="2"/>
      <c r="CD465" s="2" t="s">
        <v>256</v>
      </c>
      <c r="CE465" s="2"/>
      <c r="CF465" s="2" t="s">
        <v>254</v>
      </c>
      <c r="CG465" s="2"/>
      <c r="CH465" s="2"/>
      <c r="CI465" s="2"/>
      <c r="CJ465" s="2"/>
      <c r="CK465" s="2"/>
      <c r="CL465" s="2"/>
      <c r="CM465" s="2"/>
      <c r="CN465" s="2"/>
      <c r="CO465" s="2"/>
      <c r="CP465" s="2"/>
      <c r="CQ465" s="2"/>
      <c r="CR465" s="2" t="s">
        <v>256</v>
      </c>
      <c r="CS465" s="2"/>
      <c r="CT465" s="2" t="s">
        <v>254</v>
      </c>
      <c r="CU465" s="2"/>
      <c r="CV465" s="2" t="s">
        <v>255</v>
      </c>
      <c r="CW465" s="2"/>
      <c r="CX465" s="2" t="s">
        <v>255</v>
      </c>
      <c r="CY465" s="2"/>
      <c r="CZ465" s="2" t="s">
        <v>254</v>
      </c>
      <c r="DA465" s="2"/>
      <c r="DB465" s="2"/>
      <c r="DC465" s="2"/>
      <c r="DD465" s="2"/>
      <c r="DE465" s="2"/>
      <c r="DF465" s="2"/>
      <c r="DG465" s="2"/>
      <c r="DH465" s="2"/>
      <c r="DI465" s="2"/>
      <c r="DJ465" s="2"/>
      <c r="DK465" s="2"/>
      <c r="DL465" s="2"/>
      <c r="DM465" s="2"/>
      <c r="DN465" s="2"/>
      <c r="DO465" s="2"/>
      <c r="DP465" s="2"/>
    </row>
    <row r="466" spans="1:120" ht="30">
      <c r="A466" s="5" t="s">
        <v>237</v>
      </c>
      <c r="B466" s="5" t="s">
        <v>1611</v>
      </c>
      <c r="C466" s="5" t="s">
        <v>1612</v>
      </c>
      <c r="D466" s="6" t="s">
        <v>240</v>
      </c>
      <c r="E466" s="6" t="s">
        <v>1613</v>
      </c>
      <c r="F466" s="6" t="s">
        <v>242</v>
      </c>
      <c r="G466" s="6" t="s">
        <v>243</v>
      </c>
      <c r="H466" s="2"/>
      <c r="I466" s="2"/>
      <c r="J466" s="22" t="s">
        <v>257</v>
      </c>
      <c r="K466" s="22"/>
      <c r="L466" s="22" t="s">
        <v>258</v>
      </c>
      <c r="M466" s="22"/>
      <c r="N466" s="22" t="s">
        <v>254</v>
      </c>
      <c r="O466" s="22"/>
      <c r="P466" s="22"/>
      <c r="Q466" s="22"/>
      <c r="R466" s="22" t="s">
        <v>255</v>
      </c>
      <c r="S466" s="22"/>
      <c r="T466" s="22" t="s">
        <v>256</v>
      </c>
      <c r="U466" s="22"/>
      <c r="V466" s="22"/>
      <c r="W466" s="22"/>
      <c r="X466" s="22"/>
      <c r="Y466" s="22"/>
      <c r="Z466" s="2" t="s">
        <v>255</v>
      </c>
      <c r="AA466" s="2"/>
      <c r="AB466" s="2" t="s">
        <v>256</v>
      </c>
      <c r="AC466" s="2"/>
      <c r="AD466" s="2" t="s">
        <v>255</v>
      </c>
      <c r="AE466" s="2"/>
      <c r="AF466" s="2" t="s">
        <v>254</v>
      </c>
      <c r="AG466" s="2"/>
      <c r="AH466" s="2" t="s">
        <v>254</v>
      </c>
      <c r="AI466" s="2"/>
      <c r="AJ466" s="2" t="s">
        <v>254</v>
      </c>
      <c r="AK466" s="2"/>
      <c r="AL466" s="2" t="s">
        <v>254</v>
      </c>
      <c r="AM466" s="2"/>
      <c r="AN466" s="2"/>
      <c r="AO466" s="2"/>
      <c r="AP466" s="2"/>
      <c r="AQ466" s="2"/>
      <c r="AR466" s="2"/>
      <c r="AS466" s="2"/>
      <c r="AT466" s="2" t="s">
        <v>254</v>
      </c>
      <c r="AU466" s="2"/>
      <c r="AV466" s="2" t="s">
        <v>254</v>
      </c>
      <c r="AW466" s="2"/>
      <c r="AX466" s="2" t="s">
        <v>254</v>
      </c>
      <c r="AY466" s="2"/>
      <c r="AZ466" s="2" t="s">
        <v>254</v>
      </c>
      <c r="BA466" s="2"/>
      <c r="BB466" s="2" t="s">
        <v>255</v>
      </c>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row>
    <row r="467" spans="1:120" ht="60">
      <c r="A467" s="3" t="s">
        <v>237</v>
      </c>
      <c r="B467" s="3" t="s">
        <v>1614</v>
      </c>
      <c r="C467" s="3" t="s">
        <v>1615</v>
      </c>
      <c r="D467" s="4" t="s">
        <v>352</v>
      </c>
      <c r="E467" s="4" t="s">
        <v>1616</v>
      </c>
      <c r="F467" s="4" t="s">
        <v>242</v>
      </c>
      <c r="G467" s="4" t="s">
        <v>243</v>
      </c>
      <c r="H467" s="2"/>
      <c r="I467" s="2"/>
      <c r="J467" s="22"/>
      <c r="K467" s="22"/>
      <c r="L467" s="22"/>
      <c r="M467" s="22"/>
      <c r="N467" s="22" t="s">
        <v>258</v>
      </c>
      <c r="O467" s="22"/>
      <c r="P467" s="22" t="s">
        <v>257</v>
      </c>
      <c r="Q467" s="22"/>
      <c r="R467" s="22" t="s">
        <v>256</v>
      </c>
      <c r="S467" s="22"/>
      <c r="T467" s="22"/>
      <c r="U467" s="22"/>
      <c r="V467" s="22" t="s">
        <v>254</v>
      </c>
      <c r="W467" s="22" t="s">
        <v>1617</v>
      </c>
      <c r="X467" s="22" t="s">
        <v>255</v>
      </c>
      <c r="Y467" s="22"/>
      <c r="Z467" s="2" t="s">
        <v>258</v>
      </c>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t="s">
        <v>258</v>
      </c>
      <c r="BE467" s="2"/>
      <c r="BF467" s="2" t="s">
        <v>254</v>
      </c>
      <c r="BG467" s="2"/>
      <c r="BH467" s="2" t="s">
        <v>254</v>
      </c>
      <c r="BI467" s="2"/>
      <c r="BJ467" s="2" t="s">
        <v>256</v>
      </c>
      <c r="BK467" s="2"/>
      <c r="BL467" s="2" t="s">
        <v>254</v>
      </c>
      <c r="BM467" s="2"/>
      <c r="BN467" s="2" t="s">
        <v>254</v>
      </c>
      <c r="BO467" s="2"/>
      <c r="BP467" s="2" t="s">
        <v>254</v>
      </c>
      <c r="BQ467" s="2"/>
      <c r="BR467" s="2" t="s">
        <v>254</v>
      </c>
      <c r="BS467" s="2"/>
      <c r="BT467" s="2" t="s">
        <v>254</v>
      </c>
      <c r="BU467" s="2"/>
      <c r="BV467" s="2" t="s">
        <v>254</v>
      </c>
      <c r="BW467" s="2"/>
      <c r="BX467" s="2" t="s">
        <v>254</v>
      </c>
      <c r="BY467" s="2"/>
      <c r="BZ467" s="2" t="s">
        <v>254</v>
      </c>
      <c r="CA467" s="2"/>
      <c r="CB467" s="2" t="s">
        <v>258</v>
      </c>
      <c r="CC467" s="2"/>
      <c r="CD467" s="2" t="s">
        <v>254</v>
      </c>
      <c r="CE467" s="2"/>
      <c r="CF467" s="2" t="s">
        <v>254</v>
      </c>
      <c r="CG467" s="2"/>
      <c r="CH467" s="2"/>
      <c r="CI467" s="2"/>
      <c r="CJ467" s="2"/>
      <c r="CK467" s="2"/>
      <c r="CL467" s="2"/>
      <c r="CM467" s="2"/>
      <c r="CN467" s="2"/>
      <c r="CO467" s="2"/>
      <c r="CP467" s="2"/>
      <c r="CQ467" s="2"/>
      <c r="CR467" s="2" t="s">
        <v>254</v>
      </c>
      <c r="CS467" s="2"/>
      <c r="CT467" s="2" t="s">
        <v>254</v>
      </c>
      <c r="CU467" s="2"/>
      <c r="CV467" s="2" t="s">
        <v>254</v>
      </c>
      <c r="CW467" s="2"/>
      <c r="CX467" s="2" t="s">
        <v>254</v>
      </c>
      <c r="CY467" s="2"/>
      <c r="CZ467" s="2" t="s">
        <v>254</v>
      </c>
      <c r="DA467" s="2"/>
      <c r="DB467" s="2" t="s">
        <v>254</v>
      </c>
      <c r="DC467" s="2"/>
      <c r="DD467" s="2" t="s">
        <v>254</v>
      </c>
      <c r="DE467" s="2"/>
      <c r="DF467" s="2" t="s">
        <v>254</v>
      </c>
      <c r="DG467" s="2"/>
      <c r="DH467" s="2" t="s">
        <v>255</v>
      </c>
      <c r="DI467" s="2"/>
      <c r="DJ467" s="2" t="s">
        <v>254</v>
      </c>
      <c r="DK467" s="2"/>
      <c r="DL467" s="2"/>
      <c r="DM467" s="2"/>
      <c r="DN467" s="2"/>
      <c r="DO467" s="2"/>
      <c r="DP467" s="2"/>
    </row>
    <row r="468" spans="1:120" ht="30">
      <c r="A468" s="5" t="s">
        <v>237</v>
      </c>
      <c r="B468" s="5" t="s">
        <v>1618</v>
      </c>
      <c r="C468" s="5" t="s">
        <v>1619</v>
      </c>
      <c r="D468" s="6" t="s">
        <v>431</v>
      </c>
      <c r="E468" s="6" t="s">
        <v>1620</v>
      </c>
      <c r="F468" s="6" t="s">
        <v>258</v>
      </c>
      <c r="G468" s="6" t="s">
        <v>300</v>
      </c>
      <c r="H468" s="2"/>
      <c r="I468" s="2"/>
      <c r="J468" s="22" t="s">
        <v>257</v>
      </c>
      <c r="K468" s="22"/>
      <c r="L468" s="22" t="s">
        <v>258</v>
      </c>
      <c r="M468" s="22"/>
      <c r="N468" s="22" t="s">
        <v>255</v>
      </c>
      <c r="O468" s="22"/>
      <c r="P468" s="22"/>
      <c r="Q468" s="22"/>
      <c r="R468" s="22"/>
      <c r="S468" s="22"/>
      <c r="T468" s="22" t="s">
        <v>256</v>
      </c>
      <c r="U468" s="22"/>
      <c r="V468" s="22" t="s">
        <v>254</v>
      </c>
      <c r="W468" s="22"/>
      <c r="X468" s="22"/>
      <c r="Y468" s="22"/>
      <c r="Z468" s="2" t="s">
        <v>256</v>
      </c>
      <c r="AA468" s="2"/>
      <c r="AB468" s="2" t="s">
        <v>255</v>
      </c>
      <c r="AC468" s="2"/>
      <c r="AD468" s="2" t="s">
        <v>255</v>
      </c>
      <c r="AE468" s="2"/>
      <c r="AF468" s="2" t="s">
        <v>255</v>
      </c>
      <c r="AG468" s="2"/>
      <c r="AH468" s="2" t="s">
        <v>254</v>
      </c>
      <c r="AI468" s="2"/>
      <c r="AJ468" s="2" t="s">
        <v>255</v>
      </c>
      <c r="AK468" s="2"/>
      <c r="AL468" s="2"/>
      <c r="AM468" s="2"/>
      <c r="AN468" s="2"/>
      <c r="AO468" s="2"/>
      <c r="AP468" s="2"/>
      <c r="AQ468" s="2"/>
      <c r="AR468" s="2"/>
      <c r="AS468" s="2"/>
      <c r="AT468" s="2" t="s">
        <v>256</v>
      </c>
      <c r="AU468" s="2"/>
      <c r="AV468" s="2"/>
      <c r="AW468" s="2"/>
      <c r="AX468" s="2"/>
      <c r="AY468" s="2"/>
      <c r="AZ468" s="2"/>
      <c r="BA468" s="2"/>
      <c r="BB468" s="2"/>
      <c r="BC468" s="2"/>
      <c r="BD468" s="2" t="s">
        <v>255</v>
      </c>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t="s">
        <v>254</v>
      </c>
      <c r="CI468" s="2"/>
      <c r="CJ468" s="2"/>
      <c r="CK468" s="2"/>
      <c r="CL468" s="2"/>
      <c r="CM468" s="2"/>
      <c r="CN468" s="2"/>
      <c r="CO468" s="2"/>
      <c r="CP468" s="2"/>
      <c r="CQ468" s="2"/>
      <c r="CR468" s="2" t="s">
        <v>254</v>
      </c>
      <c r="CS468" s="2"/>
      <c r="CT468" s="2"/>
      <c r="CU468" s="2"/>
      <c r="CV468" s="2"/>
      <c r="CW468" s="2"/>
      <c r="CX468" s="2"/>
      <c r="CY468" s="2"/>
      <c r="CZ468" s="2"/>
      <c r="DA468" s="2"/>
      <c r="DB468" s="2"/>
      <c r="DC468" s="2"/>
      <c r="DD468" s="2"/>
      <c r="DE468" s="2"/>
      <c r="DF468" s="2"/>
      <c r="DG468" s="2"/>
      <c r="DH468" s="2"/>
      <c r="DI468" s="2"/>
      <c r="DJ468" s="2"/>
      <c r="DK468" s="2"/>
      <c r="DL468" s="2" t="s">
        <v>332</v>
      </c>
      <c r="DM468" s="2" t="s">
        <v>246</v>
      </c>
      <c r="DN468" s="2" t="s">
        <v>247</v>
      </c>
      <c r="DO468" s="2" t="s">
        <v>248</v>
      </c>
      <c r="DP468" s="2" t="s">
        <v>249</v>
      </c>
    </row>
    <row r="469" spans="1:120" ht="30">
      <c r="A469" s="3" t="s">
        <v>237</v>
      </c>
      <c r="B469" s="3" t="s">
        <v>1621</v>
      </c>
      <c r="C469" s="3" t="s">
        <v>1622</v>
      </c>
      <c r="D469" s="4" t="s">
        <v>265</v>
      </c>
      <c r="E469" s="4" t="s">
        <v>1623</v>
      </c>
      <c r="F469" s="4" t="s">
        <v>258</v>
      </c>
      <c r="G469" s="4" t="s">
        <v>300</v>
      </c>
      <c r="H469" s="2"/>
      <c r="I469" s="2"/>
      <c r="J469" s="22"/>
      <c r="K469" s="22"/>
      <c r="L469" s="22"/>
      <c r="M469" s="22"/>
      <c r="N469" s="22"/>
      <c r="O469" s="22"/>
      <c r="P469" s="22"/>
      <c r="Q469" s="22"/>
      <c r="R469" s="22" t="s">
        <v>257</v>
      </c>
      <c r="S469" s="22"/>
      <c r="T469" s="22" t="s">
        <v>258</v>
      </c>
      <c r="U469" s="22"/>
      <c r="V469" s="22"/>
      <c r="W469" s="22"/>
      <c r="X469" s="22"/>
      <c r="Y469" s="2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row>
    <row r="470" spans="1:120" ht="30">
      <c r="A470" s="5" t="s">
        <v>237</v>
      </c>
      <c r="B470" s="5" t="s">
        <v>1624</v>
      </c>
      <c r="C470" s="5" t="s">
        <v>1625</v>
      </c>
      <c r="D470" s="6" t="s">
        <v>431</v>
      </c>
      <c r="E470" s="6" t="s">
        <v>1626</v>
      </c>
      <c r="F470" s="6" t="s">
        <v>242</v>
      </c>
      <c r="G470" s="6" t="s">
        <v>243</v>
      </c>
      <c r="H470" s="2"/>
      <c r="I470" s="2"/>
      <c r="J470" s="22" t="s">
        <v>257</v>
      </c>
      <c r="K470" s="22"/>
      <c r="L470" s="22" t="s">
        <v>254</v>
      </c>
      <c r="M470" s="22"/>
      <c r="N470" s="22" t="s">
        <v>258</v>
      </c>
      <c r="O470" s="22"/>
      <c r="P470" s="22" t="s">
        <v>255</v>
      </c>
      <c r="Q470" s="22"/>
      <c r="R470" s="22" t="s">
        <v>256</v>
      </c>
      <c r="S470" s="22"/>
      <c r="T470" s="22"/>
      <c r="U470" s="22"/>
      <c r="V470" s="22"/>
      <c r="W470" s="22"/>
      <c r="X470" s="22"/>
      <c r="Y470" s="22"/>
      <c r="Z470" s="2"/>
      <c r="AA470" s="2"/>
      <c r="AB470" s="2"/>
      <c r="AC470" s="2"/>
      <c r="AD470" s="2"/>
      <c r="AE470" s="2"/>
      <c r="AF470" s="2"/>
      <c r="AG470" s="2"/>
      <c r="AH470" s="2"/>
      <c r="AI470" s="2"/>
      <c r="AJ470" s="2" t="s">
        <v>254</v>
      </c>
      <c r="AK470" s="2"/>
      <c r="AL470" s="2"/>
      <c r="AM470" s="2"/>
      <c r="AN470" s="2"/>
      <c r="AO470" s="2"/>
      <c r="AP470" s="2"/>
      <c r="AQ470" s="2"/>
      <c r="AR470" s="2"/>
      <c r="AS470" s="2"/>
      <c r="AT470" s="2"/>
      <c r="AU470" s="2"/>
      <c r="AV470" s="2"/>
      <c r="AW470" s="2"/>
      <c r="AX470" s="2"/>
      <c r="AY470" s="2"/>
      <c r="AZ470" s="2"/>
      <c r="BA470" s="2"/>
      <c r="BB470" s="2"/>
      <c r="BC470" s="2"/>
      <c r="BD470" s="2" t="s">
        <v>254</v>
      </c>
      <c r="BE470" s="2"/>
      <c r="BF470" s="2"/>
      <c r="BG470" s="2"/>
      <c r="BH470" s="2"/>
      <c r="BI470" s="2"/>
      <c r="BJ470" s="2"/>
      <c r="BK470" s="2"/>
      <c r="BL470" s="2" t="s">
        <v>255</v>
      </c>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row>
    <row r="471" spans="1:120" ht="30">
      <c r="A471" s="3" t="s">
        <v>237</v>
      </c>
      <c r="B471" s="3" t="s">
        <v>1627</v>
      </c>
      <c r="C471" s="3" t="s">
        <v>1628</v>
      </c>
      <c r="D471" s="4" t="s">
        <v>431</v>
      </c>
      <c r="E471" s="4" t="s">
        <v>1629</v>
      </c>
      <c r="F471" s="4" t="s">
        <v>258</v>
      </c>
      <c r="G471" s="4" t="s">
        <v>300</v>
      </c>
      <c r="H471" s="2"/>
      <c r="I471" s="2"/>
      <c r="J471" s="22" t="s">
        <v>256</v>
      </c>
      <c r="K471" s="22"/>
      <c r="L471" s="22" t="s">
        <v>255</v>
      </c>
      <c r="M471" s="22"/>
      <c r="N471" s="22" t="s">
        <v>254</v>
      </c>
      <c r="O471" s="22" t="s">
        <v>1630</v>
      </c>
      <c r="P471" s="22"/>
      <c r="Q471" s="22"/>
      <c r="R471" s="22" t="s">
        <v>258</v>
      </c>
      <c r="S471" s="22"/>
      <c r="T471" s="22"/>
      <c r="U471" s="22"/>
      <c r="V471" s="22"/>
      <c r="W471" s="22"/>
      <c r="X471" s="22" t="s">
        <v>257</v>
      </c>
      <c r="Y471" s="2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row>
    <row r="472" spans="1:120" ht="30">
      <c r="A472" s="5" t="s">
        <v>237</v>
      </c>
      <c r="B472" s="5" t="s">
        <v>1631</v>
      </c>
      <c r="C472" s="5" t="s">
        <v>1632</v>
      </c>
      <c r="D472" s="6" t="s">
        <v>431</v>
      </c>
      <c r="E472" s="6" t="s">
        <v>1629</v>
      </c>
      <c r="F472" s="6" t="s">
        <v>258</v>
      </c>
      <c r="G472" s="6" t="s">
        <v>300</v>
      </c>
      <c r="H472" s="2"/>
      <c r="I472" s="2"/>
      <c r="J472" s="22" t="s">
        <v>258</v>
      </c>
      <c r="K472" s="22"/>
      <c r="L472" s="22" t="s">
        <v>254</v>
      </c>
      <c r="M472" s="22"/>
      <c r="N472" s="22" t="s">
        <v>257</v>
      </c>
      <c r="O472" s="22"/>
      <c r="P472" s="22"/>
      <c r="Q472" s="22"/>
      <c r="R472" s="22" t="s">
        <v>255</v>
      </c>
      <c r="S472" s="22"/>
      <c r="T472" s="22"/>
      <c r="U472" s="22"/>
      <c r="V472" s="22"/>
      <c r="W472" s="22"/>
      <c r="X472" s="22" t="s">
        <v>256</v>
      </c>
      <c r="Y472" s="2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row>
    <row r="473" spans="1:120" ht="409.5">
      <c r="A473" s="3" t="s">
        <v>237</v>
      </c>
      <c r="B473" s="3" t="s">
        <v>1633</v>
      </c>
      <c r="C473" s="3" t="s">
        <v>1634</v>
      </c>
      <c r="D473" s="4" t="s">
        <v>352</v>
      </c>
      <c r="E473" s="4" t="s">
        <v>1635</v>
      </c>
      <c r="F473" s="4" t="s">
        <v>242</v>
      </c>
      <c r="G473" s="4" t="s">
        <v>243</v>
      </c>
      <c r="H473" s="2" t="s">
        <v>1636</v>
      </c>
      <c r="I473" s="2" t="s">
        <v>1637</v>
      </c>
      <c r="J473" s="22" t="s">
        <v>256</v>
      </c>
      <c r="K473" s="22" t="s">
        <v>1638</v>
      </c>
      <c r="L473" s="22" t="s">
        <v>257</v>
      </c>
      <c r="M473" s="22" t="s">
        <v>1638</v>
      </c>
      <c r="N473" s="22" t="s">
        <v>258</v>
      </c>
      <c r="O473" s="22" t="s">
        <v>1639</v>
      </c>
      <c r="P473" s="22"/>
      <c r="Q473" s="22"/>
      <c r="R473" s="22"/>
      <c r="S473" s="22"/>
      <c r="T473" s="22" t="s">
        <v>254</v>
      </c>
      <c r="U473" s="22" t="s">
        <v>1638</v>
      </c>
      <c r="V473" s="22" t="s">
        <v>255</v>
      </c>
      <c r="W473" s="22" t="s">
        <v>1638</v>
      </c>
      <c r="X473" s="22"/>
      <c r="Y473" s="22"/>
      <c r="Z473" s="2" t="s">
        <v>256</v>
      </c>
      <c r="AA473" s="2" t="s">
        <v>1640</v>
      </c>
      <c r="AB473" s="2" t="s">
        <v>257</v>
      </c>
      <c r="AC473" s="2" t="s">
        <v>1641</v>
      </c>
      <c r="AD473" s="2" t="s">
        <v>256</v>
      </c>
      <c r="AE473" s="2" t="s">
        <v>1642</v>
      </c>
      <c r="AF473" s="2" t="s">
        <v>258</v>
      </c>
      <c r="AG473" s="2"/>
      <c r="AH473" s="2" t="s">
        <v>257</v>
      </c>
      <c r="AI473" s="2" t="s">
        <v>1641</v>
      </c>
      <c r="AJ473" s="2"/>
      <c r="AK473" s="2"/>
      <c r="AL473" s="2"/>
      <c r="AM473" s="2"/>
      <c r="AN473" s="2"/>
      <c r="AO473" s="2"/>
      <c r="AP473" s="2"/>
      <c r="AQ473" s="2"/>
      <c r="AR473" s="2"/>
      <c r="AS473" s="2"/>
      <c r="AT473" s="2"/>
      <c r="AU473" s="2"/>
      <c r="AV473" s="2"/>
      <c r="AW473" s="2"/>
      <c r="AX473" s="2"/>
      <c r="AY473" s="2"/>
      <c r="AZ473" s="2"/>
      <c r="BA473" s="2"/>
      <c r="BB473" s="2"/>
      <c r="BC473" s="2"/>
      <c r="BD473" s="2" t="s">
        <v>257</v>
      </c>
      <c r="BE473" s="2" t="s">
        <v>1643</v>
      </c>
      <c r="BF473" s="2" t="s">
        <v>254</v>
      </c>
      <c r="BG473" s="2" t="s">
        <v>1644</v>
      </c>
      <c r="BH473" s="2" t="s">
        <v>257</v>
      </c>
      <c r="BI473" s="2" t="s">
        <v>1645</v>
      </c>
      <c r="BJ473" s="2" t="s">
        <v>258</v>
      </c>
      <c r="BK473" s="2" t="s">
        <v>1646</v>
      </c>
      <c r="BL473" s="2" t="s">
        <v>254</v>
      </c>
      <c r="BM473" s="2" t="s">
        <v>1647</v>
      </c>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t="s">
        <v>365</v>
      </c>
      <c r="DM473" s="2" t="s">
        <v>268</v>
      </c>
      <c r="DN473" s="2" t="s">
        <v>247</v>
      </c>
      <c r="DO473" s="2" t="s">
        <v>270</v>
      </c>
      <c r="DP473" s="2" t="s">
        <v>295</v>
      </c>
    </row>
    <row r="474" spans="1:120" ht="60">
      <c r="A474" s="5" t="s">
        <v>237</v>
      </c>
      <c r="B474" s="5" t="s">
        <v>1648</v>
      </c>
      <c r="C474" s="5" t="s">
        <v>1649</v>
      </c>
      <c r="D474" s="6" t="s">
        <v>1362</v>
      </c>
      <c r="E474" s="6" t="s">
        <v>1650</v>
      </c>
      <c r="F474" s="6" t="s">
        <v>242</v>
      </c>
      <c r="G474" s="6" t="s">
        <v>243</v>
      </c>
      <c r="H474" s="2" t="s">
        <v>1651</v>
      </c>
      <c r="I474" s="2"/>
      <c r="J474" s="22" t="s">
        <v>258</v>
      </c>
      <c r="K474" s="22"/>
      <c r="L474" s="22" t="s">
        <v>255</v>
      </c>
      <c r="M474" s="22"/>
      <c r="N474" s="22" t="s">
        <v>257</v>
      </c>
      <c r="O474" s="22"/>
      <c r="P474" s="22"/>
      <c r="Q474" s="22"/>
      <c r="R474" s="22" t="s">
        <v>254</v>
      </c>
      <c r="S474" s="22"/>
      <c r="T474" s="22" t="s">
        <v>256</v>
      </c>
      <c r="U474" s="22"/>
      <c r="V474" s="22"/>
      <c r="W474" s="22"/>
      <c r="X474" s="22"/>
      <c r="Y474" s="22"/>
      <c r="Z474" s="2" t="s">
        <v>256</v>
      </c>
      <c r="AA474" s="2"/>
      <c r="AB474" s="2" t="s">
        <v>256</v>
      </c>
      <c r="AC474" s="2"/>
      <c r="AD474" s="2" t="s">
        <v>257</v>
      </c>
      <c r="AE474" s="2"/>
      <c r="AF474" s="2" t="s">
        <v>255</v>
      </c>
      <c r="AG474" s="2"/>
      <c r="AH474" s="2" t="s">
        <v>257</v>
      </c>
      <c r="AI474" s="2"/>
      <c r="AJ474" s="2" t="s">
        <v>255</v>
      </c>
      <c r="AK474" s="2"/>
      <c r="AL474" s="2" t="s">
        <v>254</v>
      </c>
      <c r="AM474" s="2"/>
      <c r="AN474" s="2" t="s">
        <v>256</v>
      </c>
      <c r="AO474" s="2"/>
      <c r="AP474" s="2" t="s">
        <v>256</v>
      </c>
      <c r="AQ474" s="2"/>
      <c r="AR474" s="2" t="s">
        <v>257</v>
      </c>
      <c r="AS474" s="2"/>
      <c r="AT474" s="2" t="s">
        <v>254</v>
      </c>
      <c r="AU474" s="2"/>
      <c r="AV474" s="2" t="s">
        <v>255</v>
      </c>
      <c r="AW474" s="2"/>
      <c r="AX474" s="2" t="s">
        <v>254</v>
      </c>
      <c r="AY474" s="2"/>
      <c r="AZ474" s="2" t="s">
        <v>255</v>
      </c>
      <c r="BA474" s="2"/>
      <c r="BB474" s="2" t="s">
        <v>254</v>
      </c>
      <c r="BC474" s="2"/>
      <c r="BD474" s="2" t="s">
        <v>254</v>
      </c>
      <c r="BE474" s="2"/>
      <c r="BF474" s="2" t="s">
        <v>254</v>
      </c>
      <c r="BG474" s="2"/>
      <c r="BH474" s="2" t="s">
        <v>256</v>
      </c>
      <c r="BI474" s="2"/>
      <c r="BJ474" s="2" t="s">
        <v>254</v>
      </c>
      <c r="BK474" s="2"/>
      <c r="BL474" s="2" t="s">
        <v>255</v>
      </c>
      <c r="BM474" s="2"/>
      <c r="BN474" s="2"/>
      <c r="BO474" s="2"/>
      <c r="BP474" s="2"/>
      <c r="BQ474" s="2"/>
      <c r="BR474" s="2"/>
      <c r="BS474" s="2"/>
      <c r="BT474" s="2"/>
      <c r="BU474" s="2"/>
      <c r="BV474" s="2"/>
      <c r="BW474" s="2"/>
      <c r="BX474" s="2" t="s">
        <v>256</v>
      </c>
      <c r="BY474" s="2"/>
      <c r="BZ474" s="2" t="s">
        <v>255</v>
      </c>
      <c r="CA474" s="2"/>
      <c r="CB474" s="2" t="s">
        <v>254</v>
      </c>
      <c r="CC474" s="2"/>
      <c r="CD474" s="2" t="s">
        <v>254</v>
      </c>
      <c r="CE474" s="2"/>
      <c r="CF474" s="2" t="s">
        <v>254</v>
      </c>
      <c r="CG474" s="2"/>
      <c r="CH474" s="2" t="s">
        <v>254</v>
      </c>
      <c r="CI474" s="2"/>
      <c r="CJ474" s="2" t="s">
        <v>254</v>
      </c>
      <c r="CK474" s="2"/>
      <c r="CL474" s="2" t="s">
        <v>254</v>
      </c>
      <c r="CM474" s="2"/>
      <c r="CN474" s="2" t="s">
        <v>254</v>
      </c>
      <c r="CO474" s="2"/>
      <c r="CP474" s="2" t="s">
        <v>254</v>
      </c>
      <c r="CQ474" s="2"/>
      <c r="CR474" s="2"/>
      <c r="CS474" s="2"/>
      <c r="CT474" s="2"/>
      <c r="CU474" s="2"/>
      <c r="CV474" s="2"/>
      <c r="CW474" s="2"/>
      <c r="CX474" s="2"/>
      <c r="CY474" s="2"/>
      <c r="CZ474" s="2"/>
      <c r="DA474" s="2"/>
      <c r="DB474" s="2"/>
      <c r="DC474" s="2"/>
      <c r="DD474" s="2"/>
      <c r="DE474" s="2"/>
      <c r="DF474" s="2"/>
      <c r="DG474" s="2"/>
      <c r="DH474" s="2"/>
      <c r="DI474" s="2"/>
      <c r="DJ474" s="2"/>
      <c r="DK474" s="2"/>
      <c r="DL474" s="2" t="s">
        <v>332</v>
      </c>
      <c r="DM474" s="2" t="s">
        <v>246</v>
      </c>
      <c r="DN474" s="2" t="s">
        <v>269</v>
      </c>
      <c r="DO474" s="2" t="s">
        <v>1176</v>
      </c>
      <c r="DP474" s="2" t="s">
        <v>282</v>
      </c>
    </row>
    <row r="475" spans="1:120" ht="30">
      <c r="A475" s="3" t="s">
        <v>237</v>
      </c>
      <c r="B475" s="3" t="s">
        <v>1652</v>
      </c>
      <c r="C475" s="3" t="s">
        <v>1653</v>
      </c>
      <c r="D475" s="4" t="s">
        <v>265</v>
      </c>
      <c r="E475" s="4" t="s">
        <v>1654</v>
      </c>
      <c r="F475" s="4" t="s">
        <v>258</v>
      </c>
      <c r="G475" s="4" t="s">
        <v>300</v>
      </c>
      <c r="H475" s="2"/>
      <c r="I475" s="2"/>
      <c r="J475" s="22"/>
      <c r="K475" s="22"/>
      <c r="L475" s="22" t="s">
        <v>254</v>
      </c>
      <c r="M475" s="22"/>
      <c r="N475" s="22" t="s">
        <v>258</v>
      </c>
      <c r="O475" s="22"/>
      <c r="P475" s="22" t="s">
        <v>257</v>
      </c>
      <c r="Q475" s="22"/>
      <c r="R475" s="22" t="s">
        <v>256</v>
      </c>
      <c r="S475" s="22"/>
      <c r="T475" s="22" t="s">
        <v>255</v>
      </c>
      <c r="U475" s="22"/>
      <c r="V475" s="22"/>
      <c r="W475" s="22"/>
      <c r="X475" s="22"/>
      <c r="Y475" s="2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row>
    <row r="476" spans="1:120" ht="165">
      <c r="A476" s="5" t="s">
        <v>237</v>
      </c>
      <c r="B476" s="5" t="s">
        <v>1655</v>
      </c>
      <c r="C476" s="5" t="s">
        <v>1656</v>
      </c>
      <c r="D476" s="6" t="s">
        <v>265</v>
      </c>
      <c r="E476" s="6" t="s">
        <v>1654</v>
      </c>
      <c r="F476" s="6" t="s">
        <v>258</v>
      </c>
      <c r="G476" s="6" t="s">
        <v>300</v>
      </c>
      <c r="H476" s="2" t="s">
        <v>1657</v>
      </c>
      <c r="I476" s="2"/>
      <c r="J476" s="22"/>
      <c r="K476" s="22"/>
      <c r="L476" s="22" t="s">
        <v>256</v>
      </c>
      <c r="M476" s="22"/>
      <c r="N476" s="22" t="s">
        <v>258</v>
      </c>
      <c r="O476" s="22"/>
      <c r="P476" s="22" t="s">
        <v>257</v>
      </c>
      <c r="Q476" s="22"/>
      <c r="R476" s="22" t="s">
        <v>255</v>
      </c>
      <c r="S476" s="22"/>
      <c r="T476" s="22" t="s">
        <v>254</v>
      </c>
      <c r="U476" s="22"/>
      <c r="V476" s="22"/>
      <c r="W476" s="22"/>
      <c r="X476" s="22"/>
      <c r="Y476" s="22"/>
      <c r="Z476" s="2" t="s">
        <v>255</v>
      </c>
      <c r="AA476" s="2"/>
      <c r="AB476" s="2" t="s">
        <v>255</v>
      </c>
      <c r="AC476" s="2"/>
      <c r="AD476" s="2"/>
      <c r="AE476" s="2"/>
      <c r="AF476" s="2" t="s">
        <v>258</v>
      </c>
      <c r="AG476" s="2"/>
      <c r="AH476" s="2" t="s">
        <v>258</v>
      </c>
      <c r="AI476" s="2"/>
      <c r="AJ476" s="2"/>
      <c r="AK476" s="2"/>
      <c r="AL476" s="2"/>
      <c r="AM476" s="2"/>
      <c r="AN476" s="2"/>
      <c r="AO476" s="2"/>
      <c r="AP476" s="2"/>
      <c r="AQ476" s="2"/>
      <c r="AR476" s="2"/>
      <c r="AS476" s="2"/>
      <c r="AT476" s="2" t="s">
        <v>257</v>
      </c>
      <c r="AU476" s="2"/>
      <c r="AV476" s="2" t="s">
        <v>257</v>
      </c>
      <c r="AW476" s="2"/>
      <c r="AX476" s="2" t="s">
        <v>258</v>
      </c>
      <c r="AY476" s="2"/>
      <c r="AZ476" s="2" t="s">
        <v>257</v>
      </c>
      <c r="BA476" s="2"/>
      <c r="BB476" s="2" t="s">
        <v>255</v>
      </c>
      <c r="BC476" s="2"/>
      <c r="BD476" s="2" t="s">
        <v>254</v>
      </c>
      <c r="BE476" s="2"/>
      <c r="BF476" s="2" t="s">
        <v>258</v>
      </c>
      <c r="BG476" s="2"/>
      <c r="BH476" s="2" t="s">
        <v>254</v>
      </c>
      <c r="BI476" s="2"/>
      <c r="BJ476" s="2" t="s">
        <v>256</v>
      </c>
      <c r="BK476" s="2"/>
      <c r="BL476" s="2" t="s">
        <v>257</v>
      </c>
      <c r="BM476" s="2"/>
      <c r="BN476" s="2" t="s">
        <v>255</v>
      </c>
      <c r="BO476" s="2"/>
      <c r="BP476" s="2" t="s">
        <v>256</v>
      </c>
      <c r="BQ476" s="2"/>
      <c r="BR476" s="2" t="s">
        <v>256</v>
      </c>
      <c r="BS476" s="2"/>
      <c r="BT476" s="2" t="s">
        <v>256</v>
      </c>
      <c r="BU476" s="2"/>
      <c r="BV476" s="2" t="s">
        <v>255</v>
      </c>
      <c r="BW476" s="2"/>
      <c r="BX476" s="2" t="s">
        <v>258</v>
      </c>
      <c r="BY476" s="2"/>
      <c r="BZ476" s="2" t="s">
        <v>258</v>
      </c>
      <c r="CA476" s="2"/>
      <c r="CB476" s="2" t="s">
        <v>256</v>
      </c>
      <c r="CC476" s="2"/>
      <c r="CD476" s="2" t="s">
        <v>258</v>
      </c>
      <c r="CE476" s="2"/>
      <c r="CF476" s="2" t="s">
        <v>257</v>
      </c>
      <c r="CG476" s="2"/>
      <c r="CH476" s="2" t="s">
        <v>254</v>
      </c>
      <c r="CI476" s="2"/>
      <c r="CJ476" s="2" t="s">
        <v>254</v>
      </c>
      <c r="CK476" s="2"/>
      <c r="CL476" s="2" t="s">
        <v>254</v>
      </c>
      <c r="CM476" s="2"/>
      <c r="CN476" s="2" t="s">
        <v>254</v>
      </c>
      <c r="CO476" s="2"/>
      <c r="CP476" s="2" t="s">
        <v>254</v>
      </c>
      <c r="CQ476" s="2"/>
      <c r="CR476" s="2"/>
      <c r="CS476" s="2"/>
      <c r="CT476" s="2"/>
      <c r="CU476" s="2"/>
      <c r="CV476" s="2"/>
      <c r="CW476" s="2"/>
      <c r="CX476" s="2"/>
      <c r="CY476" s="2"/>
      <c r="CZ476" s="2"/>
      <c r="DA476" s="2"/>
      <c r="DB476" s="2"/>
      <c r="DC476" s="2"/>
      <c r="DD476" s="2"/>
      <c r="DE476" s="2"/>
      <c r="DF476" s="2"/>
      <c r="DG476" s="2"/>
      <c r="DH476" s="2"/>
      <c r="DI476" s="2"/>
      <c r="DJ476" s="2"/>
      <c r="DK476" s="2"/>
      <c r="DL476" s="2" t="s">
        <v>332</v>
      </c>
      <c r="DM476" s="2" t="s">
        <v>246</v>
      </c>
      <c r="DN476" s="2" t="s">
        <v>269</v>
      </c>
      <c r="DO476" s="2" t="s">
        <v>321</v>
      </c>
      <c r="DP476" s="2" t="s">
        <v>249</v>
      </c>
    </row>
    <row r="477" spans="1:120" ht="30">
      <c r="A477" s="3" t="s">
        <v>237</v>
      </c>
      <c r="B477" s="3" t="s">
        <v>1658</v>
      </c>
      <c r="C477" s="3" t="s">
        <v>1659</v>
      </c>
      <c r="D477" s="4" t="s">
        <v>240</v>
      </c>
      <c r="E477" s="4" t="s">
        <v>1660</v>
      </c>
      <c r="F477" s="4" t="s">
        <v>242</v>
      </c>
      <c r="G477" s="4" t="s">
        <v>243</v>
      </c>
      <c r="H477" s="2"/>
      <c r="I477" s="2"/>
      <c r="J477" s="22" t="s">
        <v>255</v>
      </c>
      <c r="K477" s="22"/>
      <c r="L477" s="22" t="s">
        <v>256</v>
      </c>
      <c r="M477" s="22"/>
      <c r="N477" s="22" t="s">
        <v>258</v>
      </c>
      <c r="O477" s="22"/>
      <c r="P477" s="22" t="s">
        <v>257</v>
      </c>
      <c r="Q477" s="22"/>
      <c r="R477" s="22"/>
      <c r="S477" s="22"/>
      <c r="T477" s="22" t="s">
        <v>254</v>
      </c>
      <c r="U477" s="22"/>
      <c r="V477" s="22"/>
      <c r="W477" s="22"/>
      <c r="X477" s="22"/>
      <c r="Y477" s="22"/>
      <c r="Z477" s="2" t="s">
        <v>255</v>
      </c>
      <c r="AA477" s="2"/>
      <c r="AB477" s="2" t="s">
        <v>256</v>
      </c>
      <c r="AC477" s="2"/>
      <c r="AD477" s="2" t="s">
        <v>255</v>
      </c>
      <c r="AE477" s="2"/>
      <c r="AF477" s="2" t="s">
        <v>257</v>
      </c>
      <c r="AG477" s="2"/>
      <c r="AH477" s="2" t="s">
        <v>257</v>
      </c>
      <c r="AI477" s="2"/>
      <c r="AJ477" s="2" t="s">
        <v>257</v>
      </c>
      <c r="AK477" s="2"/>
      <c r="AL477" s="2" t="s">
        <v>257</v>
      </c>
      <c r="AM477" s="2"/>
      <c r="AN477" s="2" t="s">
        <v>255</v>
      </c>
      <c r="AO477" s="2"/>
      <c r="AP477" s="2" t="s">
        <v>257</v>
      </c>
      <c r="AQ477" s="2"/>
      <c r="AR477" s="2" t="s">
        <v>257</v>
      </c>
      <c r="AS477" s="2"/>
      <c r="AT477" s="2" t="s">
        <v>256</v>
      </c>
      <c r="AU477" s="2"/>
      <c r="AV477" s="2" t="s">
        <v>255</v>
      </c>
      <c r="AW477" s="2"/>
      <c r="AX477" s="2" t="s">
        <v>256</v>
      </c>
      <c r="AY477" s="2"/>
      <c r="AZ477" s="2" t="s">
        <v>256</v>
      </c>
      <c r="BA477" s="2"/>
      <c r="BB477" s="2" t="s">
        <v>257</v>
      </c>
      <c r="BC477" s="2"/>
      <c r="BD477" s="2" t="s">
        <v>255</v>
      </c>
      <c r="BE477" s="2"/>
      <c r="BF477" s="2" t="s">
        <v>258</v>
      </c>
      <c r="BG477" s="2"/>
      <c r="BH477" s="2" t="s">
        <v>255</v>
      </c>
      <c r="BI477" s="2"/>
      <c r="BJ477" s="2" t="s">
        <v>256</v>
      </c>
      <c r="BK477" s="2"/>
      <c r="BL477" s="2" t="s">
        <v>255</v>
      </c>
      <c r="BM477" s="2"/>
      <c r="BN477" s="2" t="s">
        <v>255</v>
      </c>
      <c r="BO477" s="2"/>
      <c r="BP477" s="2" t="s">
        <v>257</v>
      </c>
      <c r="BQ477" s="2"/>
      <c r="BR477" s="2" t="s">
        <v>256</v>
      </c>
      <c r="BS477" s="2"/>
      <c r="BT477" s="2" t="s">
        <v>254</v>
      </c>
      <c r="BU477" s="2"/>
      <c r="BV477" s="2" t="s">
        <v>254</v>
      </c>
      <c r="BW477" s="2"/>
      <c r="BX477" s="2"/>
      <c r="BY477" s="2"/>
      <c r="BZ477" s="2"/>
      <c r="CA477" s="2"/>
      <c r="CB477" s="2"/>
      <c r="CC477" s="2"/>
      <c r="CD477" s="2"/>
      <c r="CE477" s="2"/>
      <c r="CF477" s="2"/>
      <c r="CG477" s="2"/>
      <c r="CH477" s="2" t="s">
        <v>255</v>
      </c>
      <c r="CI477" s="2"/>
      <c r="CJ477" s="2" t="s">
        <v>255</v>
      </c>
      <c r="CK477" s="2"/>
      <c r="CL477" s="2" t="s">
        <v>256</v>
      </c>
      <c r="CM477" s="2"/>
      <c r="CN477" s="2" t="s">
        <v>254</v>
      </c>
      <c r="CO477" s="2"/>
      <c r="CP477" s="2" t="s">
        <v>257</v>
      </c>
      <c r="CQ477" s="2"/>
      <c r="CR477" s="2"/>
      <c r="CS477" s="2"/>
      <c r="CT477" s="2"/>
      <c r="CU477" s="2"/>
      <c r="CV477" s="2"/>
      <c r="CW477" s="2"/>
      <c r="CX477" s="2"/>
      <c r="CY477" s="2"/>
      <c r="CZ477" s="2"/>
      <c r="DA477" s="2"/>
      <c r="DB477" s="2"/>
      <c r="DC477" s="2"/>
      <c r="DD477" s="2"/>
      <c r="DE477" s="2"/>
      <c r="DF477" s="2"/>
      <c r="DG477" s="2"/>
      <c r="DH477" s="2"/>
      <c r="DI477" s="2"/>
      <c r="DJ477" s="2"/>
      <c r="DK477" s="2"/>
      <c r="DL477" s="2" t="s">
        <v>289</v>
      </c>
      <c r="DM477" s="2" t="s">
        <v>268</v>
      </c>
      <c r="DN477" s="2" t="s">
        <v>247</v>
      </c>
      <c r="DO477" s="2" t="s">
        <v>248</v>
      </c>
      <c r="DP477" s="2" t="s">
        <v>616</v>
      </c>
    </row>
    <row r="478" spans="1:120" ht="285">
      <c r="A478" s="5" t="s">
        <v>237</v>
      </c>
      <c r="B478" s="5" t="s">
        <v>1661</v>
      </c>
      <c r="C478" s="5" t="s">
        <v>1662</v>
      </c>
      <c r="D478" s="6" t="s">
        <v>352</v>
      </c>
      <c r="E478" s="6" t="s">
        <v>1635</v>
      </c>
      <c r="F478" s="6" t="s">
        <v>242</v>
      </c>
      <c r="G478" s="6" t="s">
        <v>243</v>
      </c>
      <c r="H478" s="2" t="s">
        <v>1663</v>
      </c>
      <c r="I478" s="2"/>
      <c r="J478" s="22" t="s">
        <v>256</v>
      </c>
      <c r="K478" s="22"/>
      <c r="L478" s="22" t="s">
        <v>257</v>
      </c>
      <c r="M478" s="22"/>
      <c r="N478" s="22" t="s">
        <v>258</v>
      </c>
      <c r="O478" s="22" t="s">
        <v>1664</v>
      </c>
      <c r="P478" s="22"/>
      <c r="Q478" s="22"/>
      <c r="R478" s="22"/>
      <c r="S478" s="22"/>
      <c r="T478" s="22" t="s">
        <v>255</v>
      </c>
      <c r="U478" s="22"/>
      <c r="V478" s="22"/>
      <c r="W478" s="22"/>
      <c r="X478" s="22"/>
      <c r="Y478" s="22"/>
      <c r="Z478" s="2" t="s">
        <v>254</v>
      </c>
      <c r="AA478" s="2" t="s">
        <v>1665</v>
      </c>
      <c r="AB478" s="2" t="s">
        <v>256</v>
      </c>
      <c r="AC478" s="2" t="s">
        <v>1666</v>
      </c>
      <c r="AD478" s="2" t="s">
        <v>258</v>
      </c>
      <c r="AE478" s="2" t="s">
        <v>1667</v>
      </c>
      <c r="AF478" s="2" t="s">
        <v>258</v>
      </c>
      <c r="AG478" s="2" t="s">
        <v>1668</v>
      </c>
      <c r="AH478" s="2" t="s">
        <v>258</v>
      </c>
      <c r="AI478" s="2" t="s">
        <v>1669</v>
      </c>
      <c r="AJ478" s="2" t="s">
        <v>254</v>
      </c>
      <c r="AK478" s="2"/>
      <c r="AL478" s="2"/>
      <c r="AM478" s="2"/>
      <c r="AN478" s="2"/>
      <c r="AO478" s="2"/>
      <c r="AP478" s="2"/>
      <c r="AQ478" s="2"/>
      <c r="AR478" s="2"/>
      <c r="AS478" s="2"/>
      <c r="AT478" s="2" t="s">
        <v>254</v>
      </c>
      <c r="AU478" s="2"/>
      <c r="AV478" s="2"/>
      <c r="AW478" s="2"/>
      <c r="AX478" s="2"/>
      <c r="AY478" s="2"/>
      <c r="AZ478" s="2"/>
      <c r="BA478" s="2"/>
      <c r="BB478" s="2"/>
      <c r="BC478" s="2"/>
      <c r="BD478" s="2"/>
      <c r="BE478" s="2"/>
      <c r="BF478" s="2"/>
      <c r="BG478" s="2"/>
      <c r="BH478" s="2"/>
      <c r="BI478" s="2"/>
      <c r="BJ478" s="2"/>
      <c r="BK478" s="2"/>
      <c r="BL478" s="2" t="s">
        <v>254</v>
      </c>
      <c r="BM478" s="2"/>
      <c r="BN478" s="2"/>
      <c r="BO478" s="2"/>
      <c r="BP478" s="2"/>
      <c r="BQ478" s="2"/>
      <c r="BR478" s="2"/>
      <c r="BS478" s="2"/>
      <c r="BT478" s="2"/>
      <c r="BU478" s="2"/>
      <c r="BV478" s="2"/>
      <c r="BW478" s="2"/>
      <c r="BX478" s="2"/>
      <c r="BY478" s="2"/>
      <c r="BZ478" s="2"/>
      <c r="CA478" s="2"/>
      <c r="CB478" s="2"/>
      <c r="CC478" s="2"/>
      <c r="CD478" s="2"/>
      <c r="CE478" s="2"/>
      <c r="CF478" s="2"/>
      <c r="CG478" s="2"/>
      <c r="CH478" s="2" t="s">
        <v>256</v>
      </c>
      <c r="CI478" s="2" t="s">
        <v>1670</v>
      </c>
      <c r="CJ478" s="2" t="s">
        <v>256</v>
      </c>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t="s">
        <v>365</v>
      </c>
      <c r="DM478" s="2" t="s">
        <v>246</v>
      </c>
      <c r="DN478" s="2" t="s">
        <v>247</v>
      </c>
      <c r="DO478" s="2" t="s">
        <v>270</v>
      </c>
      <c r="DP478" s="2" t="s">
        <v>616</v>
      </c>
    </row>
    <row r="479" spans="1:120" ht="315">
      <c r="A479" s="3" t="s">
        <v>237</v>
      </c>
      <c r="B479" s="3" t="s">
        <v>1671</v>
      </c>
      <c r="C479" s="3" t="s">
        <v>1672</v>
      </c>
      <c r="D479" s="4" t="s">
        <v>431</v>
      </c>
      <c r="E479" s="4" t="s">
        <v>1673</v>
      </c>
      <c r="F479" s="4" t="s">
        <v>242</v>
      </c>
      <c r="G479" s="4" t="s">
        <v>243</v>
      </c>
      <c r="H479" s="2" t="s">
        <v>1674</v>
      </c>
      <c r="I479" s="2"/>
      <c r="J479" s="22"/>
      <c r="K479" s="22"/>
      <c r="L479" s="22" t="s">
        <v>257</v>
      </c>
      <c r="M479" s="22"/>
      <c r="N479" s="22"/>
      <c r="O479" s="22"/>
      <c r="P479" s="22" t="s">
        <v>254</v>
      </c>
      <c r="Q479" s="22" t="s">
        <v>1675</v>
      </c>
      <c r="R479" s="22"/>
      <c r="S479" s="22"/>
      <c r="T479" s="22" t="s">
        <v>258</v>
      </c>
      <c r="U479" s="22"/>
      <c r="V479" s="22" t="s">
        <v>256</v>
      </c>
      <c r="W479" s="22" t="s">
        <v>1676</v>
      </c>
      <c r="X479" s="22" t="s">
        <v>255</v>
      </c>
      <c r="Y479" s="22" t="s">
        <v>1677</v>
      </c>
      <c r="Z479" s="2" t="s">
        <v>254</v>
      </c>
      <c r="AA479" s="2" t="s">
        <v>1678</v>
      </c>
      <c r="AB479" s="2" t="s">
        <v>258</v>
      </c>
      <c r="AC479" s="2" t="s">
        <v>1679</v>
      </c>
      <c r="AD479" s="2" t="s">
        <v>255</v>
      </c>
      <c r="AE479" s="2" t="s">
        <v>1680</v>
      </c>
      <c r="AF479" s="2" t="s">
        <v>256</v>
      </c>
      <c r="AG479" s="2" t="s">
        <v>1681</v>
      </c>
      <c r="AH479" s="2" t="s">
        <v>257</v>
      </c>
      <c r="AI479" s="2" t="s">
        <v>1682</v>
      </c>
      <c r="AJ479" s="2"/>
      <c r="AK479" s="2"/>
      <c r="AL479" s="2"/>
      <c r="AM479" s="2"/>
      <c r="AN479" s="2"/>
      <c r="AO479" s="2"/>
      <c r="AP479" s="2"/>
      <c r="AQ479" s="2"/>
      <c r="AR479" s="2"/>
      <c r="AS479" s="2"/>
      <c r="AT479" s="2" t="s">
        <v>254</v>
      </c>
      <c r="AU479" s="2"/>
      <c r="AV479" s="2" t="s">
        <v>255</v>
      </c>
      <c r="AW479" s="2"/>
      <c r="AX479" s="2" t="s">
        <v>256</v>
      </c>
      <c r="AY479" s="2"/>
      <c r="AZ479" s="2" t="s">
        <v>255</v>
      </c>
      <c r="BA479" s="2"/>
      <c r="BB479" s="2" t="s">
        <v>255</v>
      </c>
      <c r="BC479" s="2"/>
      <c r="BD479" s="2"/>
      <c r="BE479" s="2"/>
      <c r="BF479" s="2"/>
      <c r="BG479" s="2"/>
      <c r="BH479" s="2"/>
      <c r="BI479" s="2"/>
      <c r="BJ479" s="2"/>
      <c r="BK479" s="2"/>
      <c r="BL479" s="2"/>
      <c r="BM479" s="2"/>
      <c r="BN479" s="2" t="s">
        <v>254</v>
      </c>
      <c r="BO479" s="2"/>
      <c r="BP479" s="2" t="s">
        <v>258</v>
      </c>
      <c r="BQ479" s="2" t="s">
        <v>1683</v>
      </c>
      <c r="BR479" s="2" t="s">
        <v>254</v>
      </c>
      <c r="BS479" s="2"/>
      <c r="BT479" s="2" t="s">
        <v>255</v>
      </c>
      <c r="BU479" s="2"/>
      <c r="BV479" s="2" t="s">
        <v>254</v>
      </c>
      <c r="BW479" s="2"/>
      <c r="BX479" s="2"/>
      <c r="BY479" s="2"/>
      <c r="BZ479" s="2"/>
      <c r="CA479" s="2"/>
      <c r="CB479" s="2"/>
      <c r="CC479" s="2"/>
      <c r="CD479" s="2"/>
      <c r="CE479" s="2"/>
      <c r="CF479" s="2"/>
      <c r="CG479" s="2"/>
      <c r="CH479" s="2" t="s">
        <v>254</v>
      </c>
      <c r="CI479" s="2"/>
      <c r="CJ479" s="2" t="s">
        <v>255</v>
      </c>
      <c r="CK479" s="2"/>
      <c r="CL479" s="2" t="s">
        <v>256</v>
      </c>
      <c r="CM479" s="2"/>
      <c r="CN479" s="2" t="s">
        <v>258</v>
      </c>
      <c r="CO479" s="2"/>
      <c r="CP479" s="2" t="s">
        <v>256</v>
      </c>
      <c r="CQ479" s="2"/>
      <c r="CR479" s="2" t="s">
        <v>256</v>
      </c>
      <c r="CS479" s="2"/>
      <c r="CT479" s="2" t="s">
        <v>254</v>
      </c>
      <c r="CU479" s="2"/>
      <c r="CV479" s="2" t="s">
        <v>255</v>
      </c>
      <c r="CW479" s="2"/>
      <c r="CX479" s="2" t="s">
        <v>254</v>
      </c>
      <c r="CY479" s="2"/>
      <c r="CZ479" s="2" t="s">
        <v>255</v>
      </c>
      <c r="DA479" s="2" t="s">
        <v>1684</v>
      </c>
      <c r="DB479" s="2" t="s">
        <v>257</v>
      </c>
      <c r="DC479" s="2" t="s">
        <v>1685</v>
      </c>
      <c r="DD479" s="2" t="s">
        <v>254</v>
      </c>
      <c r="DE479" s="2"/>
      <c r="DF479" s="2" t="s">
        <v>254</v>
      </c>
      <c r="DG479" s="2"/>
      <c r="DH479" s="2" t="s">
        <v>254</v>
      </c>
      <c r="DI479" s="2"/>
      <c r="DJ479" s="2" t="s">
        <v>258</v>
      </c>
      <c r="DK479" s="2" t="s">
        <v>1686</v>
      </c>
      <c r="DL479" s="2" t="s">
        <v>365</v>
      </c>
      <c r="DM479" s="2" t="s">
        <v>246</v>
      </c>
      <c r="DN479" s="2" t="s">
        <v>247</v>
      </c>
      <c r="DO479" s="2" t="s">
        <v>768</v>
      </c>
      <c r="DP479" s="2" t="s">
        <v>295</v>
      </c>
    </row>
    <row r="480" spans="1:120" ht="180">
      <c r="A480" s="5" t="s">
        <v>237</v>
      </c>
      <c r="B480" s="5" t="s">
        <v>1687</v>
      </c>
      <c r="C480" s="5" t="s">
        <v>1688</v>
      </c>
      <c r="D480" s="6" t="s">
        <v>240</v>
      </c>
      <c r="E480" s="6" t="s">
        <v>1689</v>
      </c>
      <c r="F480" s="6" t="s">
        <v>242</v>
      </c>
      <c r="G480" s="6" t="s">
        <v>243</v>
      </c>
      <c r="H480" s="2"/>
      <c r="I480" s="2"/>
      <c r="J480" s="22" t="s">
        <v>258</v>
      </c>
      <c r="K480" s="22" t="s">
        <v>1690</v>
      </c>
      <c r="L480" s="22"/>
      <c r="M480" s="22"/>
      <c r="N480" s="22" t="s">
        <v>255</v>
      </c>
      <c r="O480" s="22" t="s">
        <v>1691</v>
      </c>
      <c r="P480" s="22"/>
      <c r="Q480" s="22"/>
      <c r="R480" s="22" t="s">
        <v>254</v>
      </c>
      <c r="S480" s="22" t="s">
        <v>1692</v>
      </c>
      <c r="T480" s="22" t="s">
        <v>256</v>
      </c>
      <c r="U480" s="22" t="s">
        <v>1693</v>
      </c>
      <c r="V480" s="22" t="s">
        <v>257</v>
      </c>
      <c r="W480" s="22" t="s">
        <v>1694</v>
      </c>
      <c r="X480" s="22"/>
      <c r="Y480" s="22"/>
      <c r="Z480" s="2" t="s">
        <v>256</v>
      </c>
      <c r="AA480" s="2"/>
      <c r="AB480" s="2" t="s">
        <v>255</v>
      </c>
      <c r="AC480" s="2"/>
      <c r="AD480" s="2" t="s">
        <v>254</v>
      </c>
      <c r="AE480" s="2"/>
      <c r="AF480" s="2" t="s">
        <v>254</v>
      </c>
      <c r="AG480" s="2"/>
      <c r="AH480" s="2" t="s">
        <v>258</v>
      </c>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row>
    <row r="481" spans="1:120" ht="90">
      <c r="A481" s="3" t="s">
        <v>237</v>
      </c>
      <c r="B481" s="3" t="s">
        <v>1695</v>
      </c>
      <c r="C481" s="3" t="s">
        <v>1696</v>
      </c>
      <c r="D481" s="4" t="s">
        <v>352</v>
      </c>
      <c r="E481" s="4" t="s">
        <v>1697</v>
      </c>
      <c r="F481" s="4" t="s">
        <v>242</v>
      </c>
      <c r="G481" s="4" t="s">
        <v>243</v>
      </c>
      <c r="H481" s="2" t="s">
        <v>1698</v>
      </c>
      <c r="I481" s="2"/>
      <c r="J481" s="22"/>
      <c r="K481" s="22"/>
      <c r="L481" s="22"/>
      <c r="M481" s="22"/>
      <c r="N481" s="22" t="s">
        <v>256</v>
      </c>
      <c r="O481" s="22"/>
      <c r="P481" s="22" t="s">
        <v>257</v>
      </c>
      <c r="Q481" s="22"/>
      <c r="R481" s="22" t="s">
        <v>255</v>
      </c>
      <c r="S481" s="22"/>
      <c r="T481" s="22" t="s">
        <v>258</v>
      </c>
      <c r="U481" s="22"/>
      <c r="V481" s="22"/>
      <c r="W481" s="22"/>
      <c r="X481" s="22" t="s">
        <v>254</v>
      </c>
      <c r="Y481" s="22"/>
      <c r="Z481" s="2" t="s">
        <v>255</v>
      </c>
      <c r="AA481" s="2"/>
      <c r="AB481" s="2" t="s">
        <v>256</v>
      </c>
      <c r="AC481" s="2"/>
      <c r="AD481" s="2" t="s">
        <v>255</v>
      </c>
      <c r="AE481" s="2"/>
      <c r="AF481" s="2" t="s">
        <v>257</v>
      </c>
      <c r="AG481" s="2"/>
      <c r="AH481" s="2" t="s">
        <v>256</v>
      </c>
      <c r="AI481" s="2"/>
      <c r="AJ481" s="2"/>
      <c r="AK481" s="2"/>
      <c r="AL481" s="2"/>
      <c r="AM481" s="2"/>
      <c r="AN481" s="2"/>
      <c r="AO481" s="2"/>
      <c r="AP481" s="2"/>
      <c r="AQ481" s="2"/>
      <c r="AR481" s="2"/>
      <c r="AS481" s="2"/>
      <c r="AT481" s="2"/>
      <c r="AU481" s="2"/>
      <c r="AV481" s="2"/>
      <c r="AW481" s="2"/>
      <c r="AX481" s="2"/>
      <c r="AY481" s="2"/>
      <c r="AZ481" s="2"/>
      <c r="BA481" s="2"/>
      <c r="BB481" s="2"/>
      <c r="BC481" s="2"/>
      <c r="BD481" s="2" t="s">
        <v>255</v>
      </c>
      <c r="BE481" s="2"/>
      <c r="BF481" s="2" t="s">
        <v>255</v>
      </c>
      <c r="BG481" s="2"/>
      <c r="BH481" s="2" t="s">
        <v>257</v>
      </c>
      <c r="BI481" s="2"/>
      <c r="BJ481" s="2" t="s">
        <v>254</v>
      </c>
      <c r="BK481" s="2"/>
      <c r="BL481" s="2" t="s">
        <v>256</v>
      </c>
      <c r="BM481" s="2"/>
      <c r="BN481" s="2" t="s">
        <v>254</v>
      </c>
      <c r="BO481" s="2"/>
      <c r="BP481" s="2" t="s">
        <v>257</v>
      </c>
      <c r="BQ481" s="2"/>
      <c r="BR481" s="2" t="s">
        <v>255</v>
      </c>
      <c r="BS481" s="2"/>
      <c r="BT481" s="2" t="s">
        <v>255</v>
      </c>
      <c r="BU481" s="2"/>
      <c r="BV481" s="2" t="s">
        <v>254</v>
      </c>
      <c r="BW481" s="2"/>
      <c r="BX481" s="2" t="s">
        <v>257</v>
      </c>
      <c r="BY481" s="2"/>
      <c r="BZ481" s="2" t="s">
        <v>258</v>
      </c>
      <c r="CA481" s="2"/>
      <c r="CB481" s="2" t="s">
        <v>256</v>
      </c>
      <c r="CC481" s="2"/>
      <c r="CD481" s="2" t="s">
        <v>255</v>
      </c>
      <c r="CE481" s="2"/>
      <c r="CF481" s="2" t="s">
        <v>254</v>
      </c>
      <c r="CG481" s="2"/>
      <c r="CH481" s="2" t="s">
        <v>254</v>
      </c>
      <c r="CI481" s="2"/>
      <c r="CJ481" s="2" t="s">
        <v>254</v>
      </c>
      <c r="CK481" s="2"/>
      <c r="CL481" s="2" t="s">
        <v>255</v>
      </c>
      <c r="CM481" s="2"/>
      <c r="CN481" s="2" t="s">
        <v>256</v>
      </c>
      <c r="CO481" s="2"/>
      <c r="CP481" s="2" t="s">
        <v>255</v>
      </c>
      <c r="CQ481" s="2"/>
      <c r="CR481" s="2"/>
      <c r="CS481" s="2"/>
      <c r="CT481" s="2"/>
      <c r="CU481" s="2"/>
      <c r="CV481" s="2"/>
      <c r="CW481" s="2"/>
      <c r="CX481" s="2"/>
      <c r="CY481" s="2"/>
      <c r="CZ481" s="2"/>
      <c r="DA481" s="2"/>
      <c r="DB481" s="2" t="s">
        <v>254</v>
      </c>
      <c r="DC481" s="2"/>
      <c r="DD481" s="2" t="s">
        <v>255</v>
      </c>
      <c r="DE481" s="2"/>
      <c r="DF481" s="2" t="s">
        <v>255</v>
      </c>
      <c r="DG481" s="2"/>
      <c r="DH481" s="2" t="s">
        <v>257</v>
      </c>
      <c r="DI481" s="2"/>
      <c r="DJ481" s="2" t="s">
        <v>257</v>
      </c>
      <c r="DK481" s="2"/>
      <c r="DL481" s="2" t="s">
        <v>289</v>
      </c>
      <c r="DM481" s="2" t="s">
        <v>246</v>
      </c>
      <c r="DN481" s="2" t="s">
        <v>247</v>
      </c>
      <c r="DO481" s="2" t="s">
        <v>281</v>
      </c>
      <c r="DP481" s="2" t="s">
        <v>282</v>
      </c>
    </row>
    <row r="482" spans="1:120" ht="75">
      <c r="A482" s="5" t="s">
        <v>237</v>
      </c>
      <c r="B482" s="5" t="s">
        <v>1699</v>
      </c>
      <c r="C482" s="5" t="s">
        <v>1700</v>
      </c>
      <c r="D482" s="6" t="s">
        <v>431</v>
      </c>
      <c r="E482" s="6" t="s">
        <v>1701</v>
      </c>
      <c r="F482" s="6" t="s">
        <v>258</v>
      </c>
      <c r="G482" s="6" t="s">
        <v>300</v>
      </c>
      <c r="H482" s="2" t="s">
        <v>1702</v>
      </c>
      <c r="I482" s="2"/>
      <c r="J482" s="22" t="s">
        <v>257</v>
      </c>
      <c r="K482" s="22"/>
      <c r="L482" s="22" t="s">
        <v>256</v>
      </c>
      <c r="M482" s="22"/>
      <c r="N482" s="22" t="s">
        <v>258</v>
      </c>
      <c r="O482" s="22"/>
      <c r="P482" s="22"/>
      <c r="Q482" s="22"/>
      <c r="R482" s="22" t="s">
        <v>255</v>
      </c>
      <c r="S482" s="22"/>
      <c r="T482" s="22" t="s">
        <v>254</v>
      </c>
      <c r="U482" s="22"/>
      <c r="V482" s="22"/>
      <c r="W482" s="22"/>
      <c r="X482" s="22"/>
      <c r="Y482" s="22"/>
      <c r="Z482" s="2" t="s">
        <v>256</v>
      </c>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t="s">
        <v>254</v>
      </c>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t="s">
        <v>289</v>
      </c>
      <c r="DM482" s="2" t="s">
        <v>246</v>
      </c>
      <c r="DN482" s="2" t="s">
        <v>333</v>
      </c>
      <c r="DO482" s="2" t="s">
        <v>321</v>
      </c>
      <c r="DP482" s="2" t="s">
        <v>262</v>
      </c>
    </row>
    <row r="483" spans="1:120" ht="240">
      <c r="A483" s="3" t="s">
        <v>237</v>
      </c>
      <c r="B483" s="3" t="s">
        <v>1703</v>
      </c>
      <c r="C483" s="3" t="s">
        <v>1704</v>
      </c>
      <c r="D483" s="4" t="s">
        <v>352</v>
      </c>
      <c r="E483" s="4" t="s">
        <v>1705</v>
      </c>
      <c r="F483" s="4" t="s">
        <v>242</v>
      </c>
      <c r="G483" s="4" t="s">
        <v>243</v>
      </c>
      <c r="H483" s="2" t="s">
        <v>1706</v>
      </c>
      <c r="I483" s="2"/>
      <c r="J483" s="22" t="s">
        <v>257</v>
      </c>
      <c r="K483" s="22"/>
      <c r="L483" s="22" t="s">
        <v>255</v>
      </c>
      <c r="M483" s="22"/>
      <c r="N483" s="22" t="s">
        <v>256</v>
      </c>
      <c r="O483" s="22"/>
      <c r="P483" s="22"/>
      <c r="Q483" s="22"/>
      <c r="R483" s="22" t="s">
        <v>258</v>
      </c>
      <c r="S483" s="22"/>
      <c r="T483" s="22"/>
      <c r="U483" s="22"/>
      <c r="V483" s="22" t="s">
        <v>254</v>
      </c>
      <c r="W483" s="22"/>
      <c r="X483" s="22"/>
      <c r="Y483" s="22"/>
      <c r="Z483" s="2" t="s">
        <v>254</v>
      </c>
      <c r="AA483" s="2"/>
      <c r="AB483" s="2" t="s">
        <v>256</v>
      </c>
      <c r="AC483" s="2"/>
      <c r="AD483" s="2" t="s">
        <v>256</v>
      </c>
      <c r="AE483" s="2"/>
      <c r="AF483" s="2" t="s">
        <v>255</v>
      </c>
      <c r="AG483" s="2" t="s">
        <v>1707</v>
      </c>
      <c r="AH483" s="2" t="s">
        <v>255</v>
      </c>
      <c r="AI483" s="2" t="s">
        <v>1708</v>
      </c>
      <c r="AJ483" s="2"/>
      <c r="AK483" s="2"/>
      <c r="AL483" s="2"/>
      <c r="AM483" s="2"/>
      <c r="AN483" s="2"/>
      <c r="AO483" s="2"/>
      <c r="AP483" s="2"/>
      <c r="AQ483" s="2"/>
      <c r="AR483" s="2" t="s">
        <v>254</v>
      </c>
      <c r="AS483" s="2"/>
      <c r="AT483" s="2" t="s">
        <v>255</v>
      </c>
      <c r="AU483" s="2" t="s">
        <v>1709</v>
      </c>
      <c r="AV483" s="2"/>
      <c r="AW483" s="2"/>
      <c r="AX483" s="2"/>
      <c r="AY483" s="2"/>
      <c r="AZ483" s="2"/>
      <c r="BA483" s="2"/>
      <c r="BB483" s="2"/>
      <c r="BC483" s="2"/>
      <c r="BD483" s="2"/>
      <c r="BE483" s="2"/>
      <c r="BF483" s="2"/>
      <c r="BG483" s="2"/>
      <c r="BH483" s="2"/>
      <c r="BI483" s="2"/>
      <c r="BJ483" s="2"/>
      <c r="BK483" s="2"/>
      <c r="BL483" s="2" t="s">
        <v>254</v>
      </c>
      <c r="BM483" s="2" t="s">
        <v>1710</v>
      </c>
      <c r="BN483" s="2"/>
      <c r="BO483" s="2"/>
      <c r="BP483" s="2"/>
      <c r="BQ483" s="2"/>
      <c r="BR483" s="2"/>
      <c r="BS483" s="2"/>
      <c r="BT483" s="2"/>
      <c r="BU483" s="2"/>
      <c r="BV483" s="2"/>
      <c r="BW483" s="2"/>
      <c r="BX483" s="2" t="s">
        <v>256</v>
      </c>
      <c r="BY483" s="2"/>
      <c r="BZ483" s="2" t="s">
        <v>256</v>
      </c>
      <c r="CA483" s="2"/>
      <c r="CB483" s="2" t="s">
        <v>256</v>
      </c>
      <c r="CC483" s="2"/>
      <c r="CD483" s="2" t="s">
        <v>256</v>
      </c>
      <c r="CE483" s="2"/>
      <c r="CF483" s="2" t="s">
        <v>256</v>
      </c>
      <c r="CG483" s="2" t="s">
        <v>1711</v>
      </c>
      <c r="CH483" s="2"/>
      <c r="CI483" s="2"/>
      <c r="CJ483" s="2"/>
      <c r="CK483" s="2"/>
      <c r="CL483" s="2"/>
      <c r="CM483" s="2"/>
      <c r="CN483" s="2"/>
      <c r="CO483" s="2"/>
      <c r="CP483" s="2"/>
      <c r="CQ483" s="2"/>
      <c r="CR483" s="2" t="s">
        <v>256</v>
      </c>
      <c r="CS483" s="2"/>
      <c r="CT483" s="2"/>
      <c r="CU483" s="2"/>
      <c r="CV483" s="2"/>
      <c r="CW483" s="2"/>
      <c r="CX483" s="2"/>
      <c r="CY483" s="2"/>
      <c r="CZ483" s="2" t="s">
        <v>257</v>
      </c>
      <c r="DA483" s="2"/>
      <c r="DB483" s="2"/>
      <c r="DC483" s="2"/>
      <c r="DD483" s="2"/>
      <c r="DE483" s="2"/>
      <c r="DF483" s="2"/>
      <c r="DG483" s="2"/>
      <c r="DH483" s="2"/>
      <c r="DI483" s="2"/>
      <c r="DJ483" s="2"/>
      <c r="DK483" s="2"/>
      <c r="DL483" s="2" t="s">
        <v>365</v>
      </c>
      <c r="DM483" s="2" t="s">
        <v>246</v>
      </c>
      <c r="DN483" s="2" t="s">
        <v>679</v>
      </c>
      <c r="DO483" s="2" t="s">
        <v>410</v>
      </c>
      <c r="DP483" s="2" t="s">
        <v>355</v>
      </c>
    </row>
    <row r="484" spans="1:120" ht="270">
      <c r="A484" s="5" t="s">
        <v>237</v>
      </c>
      <c r="B484" s="5" t="s">
        <v>1712</v>
      </c>
      <c r="C484" s="5" t="s">
        <v>1713</v>
      </c>
      <c r="D484" s="6" t="s">
        <v>431</v>
      </c>
      <c r="E484" s="6" t="s">
        <v>1714</v>
      </c>
      <c r="F484" s="6" t="s">
        <v>242</v>
      </c>
      <c r="G484" s="6" t="s">
        <v>243</v>
      </c>
      <c r="H484" s="2" t="s">
        <v>1715</v>
      </c>
      <c r="I484" s="2"/>
      <c r="J484" s="22" t="s">
        <v>257</v>
      </c>
      <c r="K484" s="22"/>
      <c r="L484" s="22" t="s">
        <v>258</v>
      </c>
      <c r="M484" s="22"/>
      <c r="N484" s="22" t="s">
        <v>255</v>
      </c>
      <c r="O484" s="22"/>
      <c r="P484" s="22"/>
      <c r="Q484" s="22"/>
      <c r="R484" s="22"/>
      <c r="S484" s="22"/>
      <c r="T484" s="22" t="s">
        <v>256</v>
      </c>
      <c r="U484" s="22"/>
      <c r="V484" s="22"/>
      <c r="W484" s="22"/>
      <c r="X484" s="22" t="s">
        <v>254</v>
      </c>
      <c r="Y484" s="22"/>
      <c r="Z484" s="2" t="s">
        <v>257</v>
      </c>
      <c r="AA484" s="2"/>
      <c r="AB484" s="2" t="s">
        <v>258</v>
      </c>
      <c r="AC484" s="2"/>
      <c r="AD484" s="2" t="s">
        <v>258</v>
      </c>
      <c r="AE484" s="2"/>
      <c r="AF484" s="2" t="s">
        <v>258</v>
      </c>
      <c r="AG484" s="2"/>
      <c r="AH484" s="2" t="s">
        <v>257</v>
      </c>
      <c r="AI484" s="2"/>
      <c r="AJ484" s="2" t="s">
        <v>256</v>
      </c>
      <c r="AK484" s="2"/>
      <c r="AL484" s="2" t="s">
        <v>258</v>
      </c>
      <c r="AM484" s="2"/>
      <c r="AN484" s="2" t="s">
        <v>257</v>
      </c>
      <c r="AO484" s="2"/>
      <c r="AP484" s="2" t="s">
        <v>257</v>
      </c>
      <c r="AQ484" s="2"/>
      <c r="AR484" s="2" t="s">
        <v>258</v>
      </c>
      <c r="AS484" s="2"/>
      <c r="AT484" s="2" t="s">
        <v>254</v>
      </c>
      <c r="AU484" s="2"/>
      <c r="AV484" s="2" t="s">
        <v>254</v>
      </c>
      <c r="AW484" s="2"/>
      <c r="AX484" s="2" t="s">
        <v>254</v>
      </c>
      <c r="AY484" s="2"/>
      <c r="AZ484" s="2" t="s">
        <v>256</v>
      </c>
      <c r="BA484" s="2"/>
      <c r="BB484" s="2" t="s">
        <v>256</v>
      </c>
      <c r="BC484" s="2"/>
      <c r="BD484" s="2" t="s">
        <v>257</v>
      </c>
      <c r="BE484" s="2"/>
      <c r="BF484" s="2" t="s">
        <v>256</v>
      </c>
      <c r="BG484" s="2"/>
      <c r="BH484" s="2" t="s">
        <v>257</v>
      </c>
      <c r="BI484" s="2"/>
      <c r="BJ484" s="2" t="s">
        <v>258</v>
      </c>
      <c r="BK484" s="2"/>
      <c r="BL484" s="2" t="s">
        <v>257</v>
      </c>
      <c r="BM484" s="2"/>
      <c r="BN484" s="2"/>
      <c r="BO484" s="2"/>
      <c r="BP484" s="2"/>
      <c r="BQ484" s="2"/>
      <c r="BR484" s="2"/>
      <c r="BS484" s="2"/>
      <c r="BT484" s="2"/>
      <c r="BU484" s="2"/>
      <c r="BV484" s="2"/>
      <c r="BW484" s="2"/>
      <c r="BX484" s="2"/>
      <c r="BY484" s="2"/>
      <c r="BZ484" s="2"/>
      <c r="CA484" s="2"/>
      <c r="CB484" s="2"/>
      <c r="CC484" s="2"/>
      <c r="CD484" s="2"/>
      <c r="CE484" s="2"/>
      <c r="CF484" s="2"/>
      <c r="CG484" s="2"/>
      <c r="CH484" s="2" t="s">
        <v>254</v>
      </c>
      <c r="CI484" s="2"/>
      <c r="CJ484" s="2" t="s">
        <v>255</v>
      </c>
      <c r="CK484" s="2"/>
      <c r="CL484" s="2" t="s">
        <v>257</v>
      </c>
      <c r="CM484" s="2"/>
      <c r="CN484" s="2" t="s">
        <v>257</v>
      </c>
      <c r="CO484" s="2"/>
      <c r="CP484" s="2" t="s">
        <v>258</v>
      </c>
      <c r="CQ484" s="2"/>
      <c r="CR484" s="2"/>
      <c r="CS484" s="2"/>
      <c r="CT484" s="2"/>
      <c r="CU484" s="2"/>
      <c r="CV484" s="2"/>
      <c r="CW484" s="2"/>
      <c r="CX484" s="2"/>
      <c r="CY484" s="2"/>
      <c r="CZ484" s="2"/>
      <c r="DA484" s="2"/>
      <c r="DB484" s="2" t="s">
        <v>258</v>
      </c>
      <c r="DC484" s="2"/>
      <c r="DD484" s="2" t="s">
        <v>258</v>
      </c>
      <c r="DE484" s="2"/>
      <c r="DF484" s="2" t="s">
        <v>257</v>
      </c>
      <c r="DG484" s="2"/>
      <c r="DH484" s="2" t="s">
        <v>256</v>
      </c>
      <c r="DI484" s="2"/>
      <c r="DJ484" s="2" t="s">
        <v>255</v>
      </c>
      <c r="DK484" s="2"/>
      <c r="DL484" s="2" t="s">
        <v>332</v>
      </c>
      <c r="DM484" s="2" t="s">
        <v>268</v>
      </c>
      <c r="DN484" s="2" t="s">
        <v>269</v>
      </c>
      <c r="DO484" s="2" t="s">
        <v>301</v>
      </c>
      <c r="DP484" s="2" t="s">
        <v>262</v>
      </c>
    </row>
    <row r="485" spans="1:120" ht="30">
      <c r="A485" s="3" t="s">
        <v>237</v>
      </c>
      <c r="B485" s="3" t="s">
        <v>1716</v>
      </c>
      <c r="C485" s="3" t="s">
        <v>1717</v>
      </c>
      <c r="D485" s="4" t="s">
        <v>431</v>
      </c>
      <c r="E485" s="4" t="s">
        <v>1718</v>
      </c>
      <c r="F485" s="4" t="s">
        <v>242</v>
      </c>
      <c r="G485" s="4" t="s">
        <v>243</v>
      </c>
      <c r="H485" s="2"/>
      <c r="I485" s="2"/>
      <c r="J485" s="22"/>
      <c r="K485" s="22"/>
      <c r="L485" s="22"/>
      <c r="M485" s="22"/>
      <c r="N485" s="22"/>
      <c r="O485" s="22"/>
      <c r="P485" s="22"/>
      <c r="Q485" s="22"/>
      <c r="R485" s="22"/>
      <c r="S485" s="22"/>
      <c r="T485" s="22"/>
      <c r="U485" s="22"/>
      <c r="V485" s="22"/>
      <c r="W485" s="22"/>
      <c r="X485" s="22"/>
      <c r="Y485" s="22"/>
      <c r="Z485" s="2" t="s">
        <v>255</v>
      </c>
      <c r="AA485" s="2"/>
      <c r="AB485" s="2" t="s">
        <v>254</v>
      </c>
      <c r="AC485" s="2"/>
      <c r="AD485" s="2" t="s">
        <v>255</v>
      </c>
      <c r="AE485" s="2"/>
      <c r="AF485" s="2" t="s">
        <v>255</v>
      </c>
      <c r="AG485" s="2"/>
      <c r="AH485" s="2" t="s">
        <v>254</v>
      </c>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row>
    <row r="486" spans="1:120" ht="300">
      <c r="A486" s="5" t="s">
        <v>237</v>
      </c>
      <c r="B486" s="5" t="s">
        <v>1719</v>
      </c>
      <c r="C486" s="5" t="s">
        <v>1720</v>
      </c>
      <c r="D486" s="6" t="s">
        <v>431</v>
      </c>
      <c r="E486" s="6" t="s">
        <v>1721</v>
      </c>
      <c r="F486" s="6" t="s">
        <v>258</v>
      </c>
      <c r="G486" s="6" t="s">
        <v>300</v>
      </c>
      <c r="H486" s="2" t="s">
        <v>1722</v>
      </c>
      <c r="I486" s="2"/>
      <c r="J486" s="22" t="s">
        <v>254</v>
      </c>
      <c r="K486" s="22"/>
      <c r="L486" s="22"/>
      <c r="M486" s="22"/>
      <c r="N486" s="22" t="s">
        <v>257</v>
      </c>
      <c r="O486" s="22"/>
      <c r="P486" s="22" t="s">
        <v>256</v>
      </c>
      <c r="Q486" s="22"/>
      <c r="R486" s="22" t="s">
        <v>258</v>
      </c>
      <c r="S486" s="22"/>
      <c r="T486" s="22"/>
      <c r="U486" s="22"/>
      <c r="V486" s="22" t="s">
        <v>255</v>
      </c>
      <c r="W486" s="22"/>
      <c r="X486" s="22"/>
      <c r="Y486" s="22"/>
      <c r="Z486" s="2" t="s">
        <v>255</v>
      </c>
      <c r="AA486" s="2"/>
      <c r="AB486" s="2" t="s">
        <v>255</v>
      </c>
      <c r="AC486" s="2"/>
      <c r="AD486" s="2" t="s">
        <v>257</v>
      </c>
      <c r="AE486" s="2"/>
      <c r="AF486" s="2" t="s">
        <v>255</v>
      </c>
      <c r="AG486" s="2"/>
      <c r="AH486" s="2" t="s">
        <v>255</v>
      </c>
      <c r="AI486" s="2"/>
      <c r="AJ486" s="2"/>
      <c r="AK486" s="2"/>
      <c r="AL486" s="2"/>
      <c r="AM486" s="2"/>
      <c r="AN486" s="2"/>
      <c r="AO486" s="2"/>
      <c r="AP486" s="2"/>
      <c r="AQ486" s="2"/>
      <c r="AR486" s="2"/>
      <c r="AS486" s="2"/>
      <c r="AT486" s="2"/>
      <c r="AU486" s="2"/>
      <c r="AV486" s="2"/>
      <c r="AW486" s="2"/>
      <c r="AX486" s="2"/>
      <c r="AY486" s="2"/>
      <c r="AZ486" s="2"/>
      <c r="BA486" s="2"/>
      <c r="BB486" s="2"/>
      <c r="BC486" s="2"/>
      <c r="BD486" s="2" t="s">
        <v>255</v>
      </c>
      <c r="BE486" s="2"/>
      <c r="BF486" s="2"/>
      <c r="BG486" s="2"/>
      <c r="BH486" s="2"/>
      <c r="BI486" s="2"/>
      <c r="BJ486" s="2"/>
      <c r="BK486" s="2"/>
      <c r="BL486" s="2"/>
      <c r="BM486" s="2"/>
      <c r="BN486" s="2" t="s">
        <v>254</v>
      </c>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t="s">
        <v>365</v>
      </c>
      <c r="DM486" s="2" t="s">
        <v>246</v>
      </c>
      <c r="DN486" s="2" t="s">
        <v>485</v>
      </c>
      <c r="DO486" s="2" t="s">
        <v>321</v>
      </c>
      <c r="DP486" s="2" t="s">
        <v>295</v>
      </c>
    </row>
    <row r="487" spans="1:120" ht="30">
      <c r="A487" s="3" t="s">
        <v>237</v>
      </c>
      <c r="B487" s="3" t="s">
        <v>1723</v>
      </c>
      <c r="C487" s="3" t="s">
        <v>1724</v>
      </c>
      <c r="D487" s="4" t="s">
        <v>431</v>
      </c>
      <c r="E487" s="4" t="s">
        <v>1725</v>
      </c>
      <c r="F487" s="4" t="s">
        <v>258</v>
      </c>
      <c r="G487" s="4" t="s">
        <v>300</v>
      </c>
      <c r="H487" s="2"/>
      <c r="I487" s="2"/>
      <c r="J487" s="22"/>
      <c r="K487" s="22"/>
      <c r="L487" s="22" t="s">
        <v>257</v>
      </c>
      <c r="M487" s="22"/>
      <c r="N487" s="22"/>
      <c r="O487" s="22"/>
      <c r="P487" s="22"/>
      <c r="Q487" s="22"/>
      <c r="R487" s="22" t="s">
        <v>255</v>
      </c>
      <c r="S487" s="22"/>
      <c r="T487" s="22" t="s">
        <v>254</v>
      </c>
      <c r="U487" s="22"/>
      <c r="V487" s="22" t="s">
        <v>256</v>
      </c>
      <c r="W487" s="22"/>
      <c r="X487" s="22" t="s">
        <v>258</v>
      </c>
      <c r="Y487" s="22"/>
      <c r="Z487" s="2" t="s">
        <v>255</v>
      </c>
      <c r="AA487" s="2"/>
      <c r="AB487" s="2" t="s">
        <v>254</v>
      </c>
      <c r="AC487" s="2"/>
      <c r="AD487" s="2" t="s">
        <v>256</v>
      </c>
      <c r="AE487" s="2"/>
      <c r="AF487" s="2" t="s">
        <v>257</v>
      </c>
      <c r="AG487" s="2"/>
      <c r="AH487" s="2" t="s">
        <v>256</v>
      </c>
      <c r="AI487" s="2"/>
      <c r="AJ487" s="2"/>
      <c r="AK487" s="2"/>
      <c r="AL487" s="2"/>
      <c r="AM487" s="2"/>
      <c r="AN487" s="2"/>
      <c r="AO487" s="2"/>
      <c r="AP487" s="2"/>
      <c r="AQ487" s="2"/>
      <c r="AR487" s="2"/>
      <c r="AS487" s="2"/>
      <c r="AT487" s="2" t="s">
        <v>254</v>
      </c>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t="s">
        <v>255</v>
      </c>
      <c r="BY487" s="2"/>
      <c r="BZ487" s="2"/>
      <c r="CA487" s="2"/>
      <c r="CB487" s="2"/>
      <c r="CC487" s="2"/>
      <c r="CD487" s="2"/>
      <c r="CE487" s="2"/>
      <c r="CF487" s="2"/>
      <c r="CG487" s="2"/>
      <c r="CH487" s="2" t="s">
        <v>254</v>
      </c>
      <c r="CI487" s="2"/>
      <c r="CJ487" s="2"/>
      <c r="CK487" s="2"/>
      <c r="CL487" s="2"/>
      <c r="CM487" s="2"/>
      <c r="CN487" s="2"/>
      <c r="CO487" s="2"/>
      <c r="CP487" s="2"/>
      <c r="CQ487" s="2"/>
      <c r="CR487" s="2" t="s">
        <v>255</v>
      </c>
      <c r="CS487" s="2"/>
      <c r="CT487" s="2"/>
      <c r="CU487" s="2"/>
      <c r="CV487" s="2"/>
      <c r="CW487" s="2"/>
      <c r="CX487" s="2"/>
      <c r="CY487" s="2"/>
      <c r="CZ487" s="2"/>
      <c r="DA487" s="2"/>
      <c r="DB487" s="2" t="s">
        <v>255</v>
      </c>
      <c r="DC487" s="2"/>
      <c r="DD487" s="2"/>
      <c r="DE487" s="2"/>
      <c r="DF487" s="2"/>
      <c r="DG487" s="2"/>
      <c r="DH487" s="2"/>
      <c r="DI487" s="2"/>
      <c r="DJ487" s="2"/>
      <c r="DK487" s="2"/>
      <c r="DL487" s="2" t="s">
        <v>365</v>
      </c>
      <c r="DM487" s="2" t="s">
        <v>246</v>
      </c>
      <c r="DN487" s="2" t="s">
        <v>247</v>
      </c>
      <c r="DO487" s="2" t="s">
        <v>1030</v>
      </c>
      <c r="DP487" s="2" t="s">
        <v>616</v>
      </c>
    </row>
    <row r="488" spans="1:120" ht="45">
      <c r="A488" s="5" t="s">
        <v>237</v>
      </c>
      <c r="B488" s="5" t="s">
        <v>1726</v>
      </c>
      <c r="C488" s="5" t="s">
        <v>1727</v>
      </c>
      <c r="D488" s="6" t="s">
        <v>265</v>
      </c>
      <c r="E488" s="6" t="s">
        <v>1725</v>
      </c>
      <c r="F488" s="6" t="s">
        <v>242</v>
      </c>
      <c r="G488" s="6" t="s">
        <v>243</v>
      </c>
      <c r="H488" s="2"/>
      <c r="I488" s="2"/>
      <c r="J488" s="22"/>
      <c r="K488" s="22"/>
      <c r="L488" s="22"/>
      <c r="M488" s="22"/>
      <c r="N488" s="22" t="s">
        <v>254</v>
      </c>
      <c r="O488" s="22"/>
      <c r="P488" s="22" t="s">
        <v>258</v>
      </c>
      <c r="Q488" s="22"/>
      <c r="R488" s="22" t="s">
        <v>255</v>
      </c>
      <c r="S488" s="22"/>
      <c r="T488" s="22"/>
      <c r="U488" s="22"/>
      <c r="V488" s="22" t="s">
        <v>256</v>
      </c>
      <c r="W488" s="22"/>
      <c r="X488" s="22" t="s">
        <v>257</v>
      </c>
      <c r="Y488" s="22"/>
      <c r="Z488" s="2" t="s">
        <v>257</v>
      </c>
      <c r="AA488" s="2"/>
      <c r="AB488" s="2" t="s">
        <v>257</v>
      </c>
      <c r="AC488" s="2"/>
      <c r="AD488" s="2" t="s">
        <v>257</v>
      </c>
      <c r="AE488" s="2"/>
      <c r="AF488" s="2" t="s">
        <v>256</v>
      </c>
      <c r="AG488" s="2"/>
      <c r="AH488" s="2" t="s">
        <v>257</v>
      </c>
      <c r="AI488" s="2"/>
      <c r="AJ488" s="2"/>
      <c r="AK488" s="2"/>
      <c r="AL488" s="2"/>
      <c r="AM488" s="2"/>
      <c r="AN488" s="2"/>
      <c r="AO488" s="2"/>
      <c r="AP488" s="2"/>
      <c r="AQ488" s="2"/>
      <c r="AR488" s="2"/>
      <c r="AS488" s="2"/>
      <c r="AT488" s="2"/>
      <c r="AU488" s="2"/>
      <c r="AV488" s="2"/>
      <c r="AW488" s="2"/>
      <c r="AX488" s="2"/>
      <c r="AY488" s="2"/>
      <c r="AZ488" s="2"/>
      <c r="BA488" s="2"/>
      <c r="BB488" s="2"/>
      <c r="BC488" s="2"/>
      <c r="BD488" s="2" t="s">
        <v>257</v>
      </c>
      <c r="BE488" s="2"/>
      <c r="BF488" s="2" t="s">
        <v>256</v>
      </c>
      <c r="BG488" s="2" t="s">
        <v>1728</v>
      </c>
      <c r="BH488" s="2" t="s">
        <v>256</v>
      </c>
      <c r="BI488" s="2"/>
      <c r="BJ488" s="2" t="s">
        <v>256</v>
      </c>
      <c r="BK488" s="2"/>
      <c r="BL488" s="2" t="s">
        <v>257</v>
      </c>
      <c r="BM488" s="2"/>
      <c r="BN488" s="2" t="s">
        <v>255</v>
      </c>
      <c r="BO488" s="2"/>
      <c r="BP488" s="2" t="s">
        <v>257</v>
      </c>
      <c r="BQ488" s="2"/>
      <c r="BR488" s="2" t="s">
        <v>255</v>
      </c>
      <c r="BS488" s="2"/>
      <c r="BT488" s="2" t="s">
        <v>256</v>
      </c>
      <c r="BU488" s="2"/>
      <c r="BV488" s="2" t="s">
        <v>255</v>
      </c>
      <c r="BW488" s="2"/>
      <c r="BX488" s="2" t="s">
        <v>257</v>
      </c>
      <c r="BY488" s="2"/>
      <c r="BZ488" s="2" t="s">
        <v>257</v>
      </c>
      <c r="CA488" s="2"/>
      <c r="CB488" s="2" t="s">
        <v>256</v>
      </c>
      <c r="CC488" s="2"/>
      <c r="CD488" s="2" t="s">
        <v>256</v>
      </c>
      <c r="CE488" s="2"/>
      <c r="CF488" s="2" t="s">
        <v>257</v>
      </c>
      <c r="CG488" s="2"/>
      <c r="CH488" s="2"/>
      <c r="CI488" s="2"/>
      <c r="CJ488" s="2"/>
      <c r="CK488" s="2"/>
      <c r="CL488" s="2"/>
      <c r="CM488" s="2"/>
      <c r="CN488" s="2"/>
      <c r="CO488" s="2"/>
      <c r="CP488" s="2"/>
      <c r="CQ488" s="2"/>
      <c r="CR488" s="2" t="s">
        <v>256</v>
      </c>
      <c r="CS488" s="2"/>
      <c r="CT488" s="2" t="s">
        <v>255</v>
      </c>
      <c r="CU488" s="2"/>
      <c r="CV488" s="2" t="s">
        <v>256</v>
      </c>
      <c r="CW488" s="2" t="s">
        <v>1729</v>
      </c>
      <c r="CX488" s="2" t="s">
        <v>254</v>
      </c>
      <c r="CY488" s="2"/>
      <c r="CZ488" s="2" t="s">
        <v>256</v>
      </c>
      <c r="DA488" s="2"/>
      <c r="DB488" s="2" t="s">
        <v>256</v>
      </c>
      <c r="DC488" s="2"/>
      <c r="DD488" s="2" t="s">
        <v>256</v>
      </c>
      <c r="DE488" s="2"/>
      <c r="DF488" s="2" t="s">
        <v>255</v>
      </c>
      <c r="DG488" s="2"/>
      <c r="DH488" s="2" t="s">
        <v>255</v>
      </c>
      <c r="DI488" s="2"/>
      <c r="DJ488" s="2" t="s">
        <v>255</v>
      </c>
      <c r="DK488" s="2"/>
      <c r="DL488" s="2" t="s">
        <v>365</v>
      </c>
      <c r="DM488" s="2" t="s">
        <v>268</v>
      </c>
      <c r="DN488" s="2" t="s">
        <v>247</v>
      </c>
      <c r="DO488" s="2" t="s">
        <v>321</v>
      </c>
      <c r="DP488" s="2" t="s">
        <v>616</v>
      </c>
    </row>
    <row r="489" spans="1:120" ht="270">
      <c r="A489" s="3" t="s">
        <v>237</v>
      </c>
      <c r="B489" s="3" t="s">
        <v>1730</v>
      </c>
      <c r="C489" s="3" t="s">
        <v>1731</v>
      </c>
      <c r="D489" s="4" t="s">
        <v>431</v>
      </c>
      <c r="E489" s="4" t="s">
        <v>1732</v>
      </c>
      <c r="F489" s="4" t="s">
        <v>242</v>
      </c>
      <c r="G489" s="4" t="s">
        <v>300</v>
      </c>
      <c r="H489" s="2"/>
      <c r="I489" s="2"/>
      <c r="J489" s="22" t="s">
        <v>257</v>
      </c>
      <c r="K489" s="22"/>
      <c r="L489" s="22"/>
      <c r="M489" s="22"/>
      <c r="N489" s="22"/>
      <c r="O489" s="22"/>
      <c r="P489" s="22"/>
      <c r="Q489" s="22"/>
      <c r="R489" s="22" t="s">
        <v>255</v>
      </c>
      <c r="S489" s="22"/>
      <c r="T489" s="22" t="s">
        <v>256</v>
      </c>
      <c r="U489" s="22"/>
      <c r="V489" s="22" t="s">
        <v>254</v>
      </c>
      <c r="W489" s="22"/>
      <c r="X489" s="22" t="s">
        <v>258</v>
      </c>
      <c r="Y489" s="22"/>
      <c r="Z489" s="2" t="s">
        <v>256</v>
      </c>
      <c r="AA489" s="2"/>
      <c r="AB489" s="2" t="s">
        <v>255</v>
      </c>
      <c r="AC489" s="2"/>
      <c r="AD489" s="2"/>
      <c r="AE489" s="2"/>
      <c r="AF489" s="2" t="s">
        <v>258</v>
      </c>
      <c r="AG489" s="2"/>
      <c r="AH489" s="2" t="s">
        <v>258</v>
      </c>
      <c r="AI489" s="2" t="s">
        <v>1733</v>
      </c>
      <c r="AJ489" s="2" t="s">
        <v>256</v>
      </c>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t="s">
        <v>258</v>
      </c>
      <c r="BY489" s="2"/>
      <c r="BZ489" s="2"/>
      <c r="CA489" s="2"/>
      <c r="CB489" s="2"/>
      <c r="CC489" s="2"/>
      <c r="CD489" s="2"/>
      <c r="CE489" s="2"/>
      <c r="CF489" s="2"/>
      <c r="CG489" s="2"/>
      <c r="CH489" s="2"/>
      <c r="CI489" s="2"/>
      <c r="CJ489" s="2"/>
      <c r="CK489" s="2"/>
      <c r="CL489" s="2"/>
      <c r="CM489" s="2"/>
      <c r="CN489" s="2"/>
      <c r="CO489" s="2"/>
      <c r="CP489" s="2"/>
      <c r="CQ489" s="2"/>
      <c r="CR489" s="2" t="s">
        <v>254</v>
      </c>
      <c r="CS489" s="2"/>
      <c r="CT489" s="2"/>
      <c r="CU489" s="2"/>
      <c r="CV489" s="2"/>
      <c r="CW489" s="2"/>
      <c r="CX489" s="2"/>
      <c r="CY489" s="2"/>
      <c r="CZ489" s="2"/>
      <c r="DA489" s="2"/>
      <c r="DB489" s="2" t="s">
        <v>258</v>
      </c>
      <c r="DC489" s="2"/>
      <c r="DD489" s="2" t="s">
        <v>255</v>
      </c>
      <c r="DE489" s="2"/>
      <c r="DF489" s="2" t="s">
        <v>257</v>
      </c>
      <c r="DG489" s="2"/>
      <c r="DH489" s="2" t="s">
        <v>256</v>
      </c>
      <c r="DI489" s="2"/>
      <c r="DJ489" s="2" t="s">
        <v>258</v>
      </c>
      <c r="DK489" s="2"/>
      <c r="DL489" s="2" t="s">
        <v>365</v>
      </c>
      <c r="DM489" s="2" t="s">
        <v>268</v>
      </c>
      <c r="DN489" s="2" t="s">
        <v>290</v>
      </c>
      <c r="DO489" s="2" t="s">
        <v>1176</v>
      </c>
      <c r="DP489" s="2" t="s">
        <v>249</v>
      </c>
    </row>
    <row r="490" spans="1:120" ht="60">
      <c r="A490" s="5" t="s">
        <v>237</v>
      </c>
      <c r="B490" s="5" t="s">
        <v>1734</v>
      </c>
      <c r="C490" s="5" t="s">
        <v>1735</v>
      </c>
      <c r="D490" s="6" t="s">
        <v>352</v>
      </c>
      <c r="E490" s="6" t="s">
        <v>1736</v>
      </c>
      <c r="F490" s="6" t="s">
        <v>242</v>
      </c>
      <c r="G490" s="6" t="s">
        <v>243</v>
      </c>
      <c r="H490" s="2" t="s">
        <v>1737</v>
      </c>
      <c r="I490" s="2"/>
      <c r="J490" s="22" t="s">
        <v>258</v>
      </c>
      <c r="K490" s="22"/>
      <c r="L490" s="22" t="s">
        <v>254</v>
      </c>
      <c r="M490" s="22"/>
      <c r="N490" s="22"/>
      <c r="O490" s="22"/>
      <c r="P490" s="22" t="s">
        <v>257</v>
      </c>
      <c r="Q490" s="22"/>
      <c r="R490" s="22" t="s">
        <v>255</v>
      </c>
      <c r="S490" s="22"/>
      <c r="T490" s="22"/>
      <c r="U490" s="22"/>
      <c r="V490" s="22"/>
      <c r="W490" s="22"/>
      <c r="X490" s="22" t="s">
        <v>256</v>
      </c>
      <c r="Y490" s="22"/>
      <c r="Z490" s="2" t="s">
        <v>255</v>
      </c>
      <c r="AA490" s="2"/>
      <c r="AB490" s="2" t="s">
        <v>256</v>
      </c>
      <c r="AC490" s="2"/>
      <c r="AD490" s="2" t="s">
        <v>255</v>
      </c>
      <c r="AE490" s="2"/>
      <c r="AF490" s="2" t="s">
        <v>257</v>
      </c>
      <c r="AG490" s="2"/>
      <c r="AH490" s="2" t="s">
        <v>254</v>
      </c>
      <c r="AI490" s="2"/>
      <c r="AJ490" s="2" t="s">
        <v>254</v>
      </c>
      <c r="AK490" s="2"/>
      <c r="AL490" s="2" t="s">
        <v>255</v>
      </c>
      <c r="AM490" s="2"/>
      <c r="AN490" s="2" t="s">
        <v>256</v>
      </c>
      <c r="AO490" s="2"/>
      <c r="AP490" s="2" t="s">
        <v>254</v>
      </c>
      <c r="AQ490" s="2"/>
      <c r="AR490" s="2" t="s">
        <v>254</v>
      </c>
      <c r="AS490" s="2"/>
      <c r="AT490" s="2" t="s">
        <v>255</v>
      </c>
      <c r="AU490" s="2"/>
      <c r="AV490" s="2" t="s">
        <v>254</v>
      </c>
      <c r="AW490" s="2"/>
      <c r="AX490" s="2" t="s">
        <v>254</v>
      </c>
      <c r="AY490" s="2"/>
      <c r="AZ490" s="2" t="s">
        <v>254</v>
      </c>
      <c r="BA490" s="2"/>
      <c r="BB490" s="2" t="s">
        <v>255</v>
      </c>
      <c r="BC490" s="2"/>
      <c r="BD490" s="2"/>
      <c r="BE490" s="2"/>
      <c r="BF490" s="2"/>
      <c r="BG490" s="2"/>
      <c r="BH490" s="2"/>
      <c r="BI490" s="2"/>
      <c r="BJ490" s="2"/>
      <c r="BK490" s="2"/>
      <c r="BL490" s="2"/>
      <c r="BM490" s="2"/>
      <c r="BN490" s="2" t="s">
        <v>255</v>
      </c>
      <c r="BO490" s="2"/>
      <c r="BP490" s="2" t="s">
        <v>254</v>
      </c>
      <c r="BQ490" s="2"/>
      <c r="BR490" s="2" t="s">
        <v>254</v>
      </c>
      <c r="BS490" s="2"/>
      <c r="BT490" s="2" t="s">
        <v>254</v>
      </c>
      <c r="BU490" s="2"/>
      <c r="BV490" s="2" t="s">
        <v>254</v>
      </c>
      <c r="BW490" s="2"/>
      <c r="BX490" s="2" t="s">
        <v>254</v>
      </c>
      <c r="BY490" s="2"/>
      <c r="BZ490" s="2" t="s">
        <v>255</v>
      </c>
      <c r="CA490" s="2"/>
      <c r="CB490" s="2" t="s">
        <v>254</v>
      </c>
      <c r="CC490" s="2"/>
      <c r="CD490" s="2" t="s">
        <v>256</v>
      </c>
      <c r="CE490" s="2"/>
      <c r="CF490" s="2" t="s">
        <v>256</v>
      </c>
      <c r="CG490" s="2"/>
      <c r="CH490" s="2"/>
      <c r="CI490" s="2"/>
      <c r="CJ490" s="2"/>
      <c r="CK490" s="2"/>
      <c r="CL490" s="2"/>
      <c r="CM490" s="2"/>
      <c r="CN490" s="2"/>
      <c r="CO490" s="2"/>
      <c r="CP490" s="2"/>
      <c r="CQ490" s="2"/>
      <c r="CR490" s="2"/>
      <c r="CS490" s="2"/>
      <c r="CT490" s="2"/>
      <c r="CU490" s="2"/>
      <c r="CV490" s="2"/>
      <c r="CW490" s="2"/>
      <c r="CX490" s="2"/>
      <c r="CY490" s="2"/>
      <c r="CZ490" s="2"/>
      <c r="DA490" s="2"/>
      <c r="DB490" s="2" t="s">
        <v>255</v>
      </c>
      <c r="DC490" s="2"/>
      <c r="DD490" s="2" t="s">
        <v>254</v>
      </c>
      <c r="DE490" s="2"/>
      <c r="DF490" s="2" t="s">
        <v>254</v>
      </c>
      <c r="DG490" s="2"/>
      <c r="DH490" s="2" t="s">
        <v>254</v>
      </c>
      <c r="DI490" s="2"/>
      <c r="DJ490" s="2" t="s">
        <v>255</v>
      </c>
      <c r="DK490" s="2"/>
      <c r="DL490" s="2" t="s">
        <v>365</v>
      </c>
      <c r="DM490" s="2" t="s">
        <v>246</v>
      </c>
      <c r="DN490" s="2" t="s">
        <v>269</v>
      </c>
      <c r="DO490" s="2" t="s">
        <v>248</v>
      </c>
      <c r="DP490" s="2" t="s">
        <v>295</v>
      </c>
    </row>
    <row r="491" spans="1:120" ht="30">
      <c r="A491" s="3" t="s">
        <v>237</v>
      </c>
      <c r="B491" s="3" t="s">
        <v>1738</v>
      </c>
      <c r="C491" s="3" t="s">
        <v>1739</v>
      </c>
      <c r="D491" s="4" t="s">
        <v>265</v>
      </c>
      <c r="E491" s="4" t="s">
        <v>712</v>
      </c>
      <c r="F491" s="4" t="s">
        <v>242</v>
      </c>
      <c r="G491" s="4" t="s">
        <v>243</v>
      </c>
      <c r="H491" s="2"/>
      <c r="I491" s="2"/>
      <c r="J491" s="22"/>
      <c r="K491" s="22"/>
      <c r="L491" s="22" t="s">
        <v>258</v>
      </c>
      <c r="M491" s="22"/>
      <c r="N491" s="22"/>
      <c r="O491" s="22"/>
      <c r="P491" s="22" t="s">
        <v>256</v>
      </c>
      <c r="Q491" s="22"/>
      <c r="R491" s="22" t="s">
        <v>255</v>
      </c>
      <c r="S491" s="22"/>
      <c r="T491" s="22" t="s">
        <v>254</v>
      </c>
      <c r="U491" s="22"/>
      <c r="V491" s="22"/>
      <c r="W491" s="22"/>
      <c r="X491" s="22" t="s">
        <v>257</v>
      </c>
      <c r="Y491" s="22"/>
      <c r="Z491" s="2" t="s">
        <v>255</v>
      </c>
      <c r="AA491" s="2"/>
      <c r="AB491" s="2" t="s">
        <v>255</v>
      </c>
      <c r="AC491" s="2"/>
      <c r="AD491" s="2" t="s">
        <v>257</v>
      </c>
      <c r="AE491" s="2"/>
      <c r="AF491" s="2" t="s">
        <v>256</v>
      </c>
      <c r="AG491" s="2"/>
      <c r="AH491" s="2" t="s">
        <v>256</v>
      </c>
      <c r="AI491" s="2"/>
      <c r="AJ491" s="2"/>
      <c r="AK491" s="2"/>
      <c r="AL491" s="2"/>
      <c r="AM491" s="2"/>
      <c r="AN491" s="2"/>
      <c r="AO491" s="2"/>
      <c r="AP491" s="2"/>
      <c r="AQ491" s="2"/>
      <c r="AR491" s="2"/>
      <c r="AS491" s="2"/>
      <c r="AT491" s="2" t="s">
        <v>254</v>
      </c>
      <c r="AU491" s="2"/>
      <c r="AV491" s="2" t="s">
        <v>254</v>
      </c>
      <c r="AW491" s="2"/>
      <c r="AX491" s="2" t="s">
        <v>254</v>
      </c>
      <c r="AY491" s="2"/>
      <c r="AZ491" s="2" t="s">
        <v>254</v>
      </c>
      <c r="BA491" s="2"/>
      <c r="BB491" s="2" t="s">
        <v>255</v>
      </c>
      <c r="BC491" s="2"/>
      <c r="BD491" s="2"/>
      <c r="BE491" s="2"/>
      <c r="BF491" s="2"/>
      <c r="BG491" s="2"/>
      <c r="BH491" s="2"/>
      <c r="BI491" s="2"/>
      <c r="BJ491" s="2"/>
      <c r="BK491" s="2"/>
      <c r="BL491" s="2"/>
      <c r="BM491" s="2"/>
      <c r="BN491" s="2" t="s">
        <v>255</v>
      </c>
      <c r="BO491" s="2"/>
      <c r="BP491" s="2"/>
      <c r="BQ491" s="2"/>
      <c r="BR491" s="2"/>
      <c r="BS491" s="2"/>
      <c r="BT491" s="2"/>
      <c r="BU491" s="2"/>
      <c r="BV491" s="2"/>
      <c r="BW491" s="2"/>
      <c r="BX491" s="2" t="s">
        <v>254</v>
      </c>
      <c r="BY491" s="2"/>
      <c r="BZ491" s="2"/>
      <c r="CA491" s="2"/>
      <c r="CB491" s="2"/>
      <c r="CC491" s="2"/>
      <c r="CD491" s="2"/>
      <c r="CE491" s="2"/>
      <c r="CF491" s="2"/>
      <c r="CG491" s="2"/>
      <c r="CH491" s="2" t="s">
        <v>254</v>
      </c>
      <c r="CI491" s="2"/>
      <c r="CJ491" s="2"/>
      <c r="CK491" s="2"/>
      <c r="CL491" s="2"/>
      <c r="CM491" s="2"/>
      <c r="CN491" s="2"/>
      <c r="CO491" s="2"/>
      <c r="CP491" s="2"/>
      <c r="CQ491" s="2"/>
      <c r="CR491" s="2"/>
      <c r="CS491" s="2"/>
      <c r="CT491" s="2"/>
      <c r="CU491" s="2"/>
      <c r="CV491" s="2"/>
      <c r="CW491" s="2"/>
      <c r="CX491" s="2"/>
      <c r="CY491" s="2"/>
      <c r="CZ491" s="2"/>
      <c r="DA491" s="2"/>
      <c r="DB491" s="2" t="s">
        <v>254</v>
      </c>
      <c r="DC491" s="2"/>
      <c r="DD491" s="2"/>
      <c r="DE491" s="2"/>
      <c r="DF491" s="2"/>
      <c r="DG491" s="2"/>
      <c r="DH491" s="2"/>
      <c r="DI491" s="2"/>
      <c r="DJ491" s="2"/>
      <c r="DK491" s="2"/>
      <c r="DL491" s="2" t="s">
        <v>245</v>
      </c>
      <c r="DM491" s="2" t="s">
        <v>268</v>
      </c>
      <c r="DN491" s="2" t="s">
        <v>247</v>
      </c>
      <c r="DO491" s="2" t="s">
        <v>248</v>
      </c>
      <c r="DP491" s="2" t="s">
        <v>616</v>
      </c>
    </row>
    <row r="492" spans="1:120" ht="30">
      <c r="A492" s="5" t="s">
        <v>237</v>
      </c>
      <c r="B492" s="5" t="s">
        <v>1740</v>
      </c>
      <c r="C492" s="5" t="s">
        <v>1741</v>
      </c>
      <c r="D492" s="6" t="s">
        <v>265</v>
      </c>
      <c r="E492" s="6" t="s">
        <v>1742</v>
      </c>
      <c r="F492" s="6" t="s">
        <v>242</v>
      </c>
      <c r="G492" s="6" t="s">
        <v>243</v>
      </c>
      <c r="H492" s="2"/>
      <c r="I492" s="2"/>
      <c r="J492" s="22" t="s">
        <v>256</v>
      </c>
      <c r="K492" s="22"/>
      <c r="L492" s="22" t="s">
        <v>257</v>
      </c>
      <c r="M492" s="22"/>
      <c r="N492" s="22" t="s">
        <v>258</v>
      </c>
      <c r="O492" s="22"/>
      <c r="P492" s="22"/>
      <c r="Q492" s="22"/>
      <c r="R492" s="22" t="s">
        <v>254</v>
      </c>
      <c r="S492" s="22"/>
      <c r="T492" s="22"/>
      <c r="U492" s="22" t="s">
        <v>1743</v>
      </c>
      <c r="V492" s="22"/>
      <c r="W492" s="22"/>
      <c r="X492" s="22" t="s">
        <v>255</v>
      </c>
      <c r="Y492" s="22"/>
      <c r="Z492" s="2"/>
      <c r="AA492" s="2"/>
      <c r="AB492" s="2"/>
      <c r="AC492" s="2"/>
      <c r="AD492" s="2"/>
      <c r="AE492" s="2"/>
      <c r="AF492" s="2"/>
      <c r="AG492" s="2"/>
      <c r="AH492" s="2"/>
      <c r="AI492" s="2"/>
      <c r="AJ492" s="2" t="s">
        <v>256</v>
      </c>
      <c r="AK492" s="2"/>
      <c r="AL492" s="2"/>
      <c r="AM492" s="2"/>
      <c r="AN492" s="2"/>
      <c r="AO492" s="2"/>
      <c r="AP492" s="2"/>
      <c r="AQ492" s="2"/>
      <c r="AR492" s="2"/>
      <c r="AS492" s="2"/>
      <c r="AT492" s="2" t="s">
        <v>254</v>
      </c>
      <c r="AU492" s="2"/>
      <c r="AV492" s="2" t="s">
        <v>257</v>
      </c>
      <c r="AW492" s="2"/>
      <c r="AX492" s="2" t="s">
        <v>255</v>
      </c>
      <c r="AY492" s="2"/>
      <c r="AZ492" s="2" t="s">
        <v>258</v>
      </c>
      <c r="BA492" s="2"/>
      <c r="BB492" s="2" t="s">
        <v>258</v>
      </c>
      <c r="BC492" s="2"/>
      <c r="BD492" s="2" t="s">
        <v>256</v>
      </c>
      <c r="BE492" s="2"/>
      <c r="BF492" s="2" t="s">
        <v>254</v>
      </c>
      <c r="BG492" s="2"/>
      <c r="BH492" s="2" t="s">
        <v>257</v>
      </c>
      <c r="BI492" s="2"/>
      <c r="BJ492" s="2" t="s">
        <v>258</v>
      </c>
      <c r="BK492" s="2"/>
      <c r="BL492" s="2"/>
      <c r="BM492" s="2"/>
      <c r="BN492" s="2"/>
      <c r="BO492" s="2"/>
      <c r="BP492" s="2"/>
      <c r="BQ492" s="2"/>
      <c r="BR492" s="2"/>
      <c r="BS492" s="2"/>
      <c r="BT492" s="2"/>
      <c r="BU492" s="2"/>
      <c r="BV492" s="2"/>
      <c r="BW492" s="2"/>
      <c r="BX492" s="2" t="s">
        <v>258</v>
      </c>
      <c r="BY492" s="2"/>
      <c r="BZ492" s="2" t="s">
        <v>258</v>
      </c>
      <c r="CA492" s="2"/>
      <c r="CB492" s="2" t="s">
        <v>256</v>
      </c>
      <c r="CC492" s="2"/>
      <c r="CD492" s="2" t="s">
        <v>257</v>
      </c>
      <c r="CE492" s="2"/>
      <c r="CF492" s="2" t="s">
        <v>255</v>
      </c>
      <c r="CG492" s="2"/>
      <c r="CH492" s="2"/>
      <c r="CI492" s="2"/>
      <c r="CJ492" s="2"/>
      <c r="CK492" s="2"/>
      <c r="CL492" s="2"/>
      <c r="CM492" s="2"/>
      <c r="CN492" s="2"/>
      <c r="CO492" s="2"/>
      <c r="CP492" s="2"/>
      <c r="CQ492" s="2"/>
      <c r="CR492" s="2"/>
      <c r="CS492" s="2"/>
      <c r="CT492" s="2"/>
      <c r="CU492" s="2"/>
      <c r="CV492" s="2"/>
      <c r="CW492" s="2"/>
      <c r="CX492" s="2"/>
      <c r="CY492" s="2"/>
      <c r="CZ492" s="2"/>
      <c r="DA492" s="2"/>
      <c r="DB492" s="2" t="s">
        <v>257</v>
      </c>
      <c r="DC492" s="2"/>
      <c r="DD492" s="2"/>
      <c r="DE492" s="2"/>
      <c r="DF492" s="2"/>
      <c r="DG492" s="2"/>
      <c r="DH492" s="2"/>
      <c r="DI492" s="2"/>
      <c r="DJ492" s="2"/>
      <c r="DK492" s="2"/>
      <c r="DL492" s="2" t="s">
        <v>245</v>
      </c>
      <c r="DM492" s="2" t="s">
        <v>246</v>
      </c>
      <c r="DN492" s="2" t="s">
        <v>247</v>
      </c>
      <c r="DO492" s="2" t="s">
        <v>410</v>
      </c>
      <c r="DP492" s="2" t="s">
        <v>262</v>
      </c>
    </row>
    <row r="493" spans="1:120" ht="45">
      <c r="A493" s="3" t="s">
        <v>237</v>
      </c>
      <c r="B493" s="3" t="s">
        <v>1744</v>
      </c>
      <c r="C493" s="3" t="s">
        <v>1745</v>
      </c>
      <c r="D493" s="4" t="s">
        <v>431</v>
      </c>
      <c r="E493" s="4" t="s">
        <v>1746</v>
      </c>
      <c r="F493" s="4" t="s">
        <v>242</v>
      </c>
      <c r="G493" s="4" t="s">
        <v>243</v>
      </c>
      <c r="H493" s="2"/>
      <c r="I493" s="2"/>
      <c r="J493" s="22"/>
      <c r="K493" s="22"/>
      <c r="L493" s="22" t="s">
        <v>257</v>
      </c>
      <c r="M493" s="22"/>
      <c r="N493" s="22"/>
      <c r="O493" s="22"/>
      <c r="P493" s="22" t="s">
        <v>255</v>
      </c>
      <c r="Q493" s="22"/>
      <c r="R493" s="22" t="s">
        <v>256</v>
      </c>
      <c r="S493" s="22"/>
      <c r="T493" s="22"/>
      <c r="U493" s="22"/>
      <c r="V493" s="22"/>
      <c r="W493" s="22"/>
      <c r="X493" s="22" t="s">
        <v>258</v>
      </c>
      <c r="Y493" s="22"/>
      <c r="Z493" s="2" t="s">
        <v>256</v>
      </c>
      <c r="AA493" s="2"/>
      <c r="AB493" s="2" t="s">
        <v>257</v>
      </c>
      <c r="AC493" s="2"/>
      <c r="AD493" s="2" t="s">
        <v>258</v>
      </c>
      <c r="AE493" s="2"/>
      <c r="AF493" s="2" t="s">
        <v>255</v>
      </c>
      <c r="AG493" s="2"/>
      <c r="AH493" s="2" t="s">
        <v>254</v>
      </c>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t="s">
        <v>254</v>
      </c>
      <c r="DC493" s="2"/>
      <c r="DD493" s="2" t="s">
        <v>255</v>
      </c>
      <c r="DE493" s="2"/>
      <c r="DF493" s="2" t="s">
        <v>254</v>
      </c>
      <c r="DG493" s="2"/>
      <c r="DH493" s="2" t="s">
        <v>256</v>
      </c>
      <c r="DI493" s="2"/>
      <c r="DJ493" s="2" t="s">
        <v>258</v>
      </c>
      <c r="DK493" s="2"/>
      <c r="DL493" s="2" t="s">
        <v>259</v>
      </c>
      <c r="DM493" s="2" t="s">
        <v>246</v>
      </c>
      <c r="DN493" s="2" t="s">
        <v>1747</v>
      </c>
      <c r="DO493" s="2" t="s">
        <v>321</v>
      </c>
      <c r="DP493" s="2" t="s">
        <v>355</v>
      </c>
    </row>
    <row r="494" spans="1:120" ht="30">
      <c r="A494" s="5" t="s">
        <v>237</v>
      </c>
      <c r="B494" s="5" t="s">
        <v>1748</v>
      </c>
      <c r="C494" s="5" t="s">
        <v>1749</v>
      </c>
      <c r="D494" s="6" t="s">
        <v>265</v>
      </c>
      <c r="E494" s="6" t="s">
        <v>1750</v>
      </c>
      <c r="F494" s="6" t="s">
        <v>242</v>
      </c>
      <c r="G494" s="6" t="s">
        <v>243</v>
      </c>
      <c r="H494" s="2"/>
      <c r="I494" s="2"/>
      <c r="J494" s="22" t="s">
        <v>257</v>
      </c>
      <c r="K494" s="22"/>
      <c r="L494" s="22"/>
      <c r="M494" s="22"/>
      <c r="N494" s="22" t="s">
        <v>258</v>
      </c>
      <c r="O494" s="22"/>
      <c r="P494" s="22" t="s">
        <v>255</v>
      </c>
      <c r="Q494" s="22"/>
      <c r="R494" s="22"/>
      <c r="S494" s="22"/>
      <c r="T494" s="22" t="s">
        <v>254</v>
      </c>
      <c r="U494" s="22"/>
      <c r="V494" s="22" t="s">
        <v>256</v>
      </c>
      <c r="W494" s="22"/>
      <c r="X494" s="22"/>
      <c r="Y494" s="22"/>
      <c r="Z494" s="2" t="s">
        <v>257</v>
      </c>
      <c r="AA494" s="2"/>
      <c r="AB494" s="2" t="s">
        <v>255</v>
      </c>
      <c r="AC494" s="2"/>
      <c r="AD494" s="2" t="s">
        <v>257</v>
      </c>
      <c r="AE494" s="2"/>
      <c r="AF494" s="2" t="s">
        <v>257</v>
      </c>
      <c r="AG494" s="2"/>
      <c r="AH494" s="2" t="s">
        <v>256</v>
      </c>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t="s">
        <v>245</v>
      </c>
      <c r="DM494" s="2" t="s">
        <v>268</v>
      </c>
      <c r="DN494" s="2" t="s">
        <v>247</v>
      </c>
      <c r="DO494" s="2" t="s">
        <v>248</v>
      </c>
      <c r="DP494" s="2" t="s">
        <v>282</v>
      </c>
    </row>
    <row r="495" spans="1:120" ht="30">
      <c r="A495" s="3" t="s">
        <v>237</v>
      </c>
      <c r="B495" s="3" t="s">
        <v>1751</v>
      </c>
      <c r="C495" s="3" t="s">
        <v>1752</v>
      </c>
      <c r="D495" s="4" t="s">
        <v>352</v>
      </c>
      <c r="E495" s="4" t="s">
        <v>1753</v>
      </c>
      <c r="F495" s="4" t="s">
        <v>242</v>
      </c>
      <c r="G495" s="4" t="s">
        <v>300</v>
      </c>
      <c r="H495" s="2"/>
      <c r="I495" s="2"/>
      <c r="J495" s="22"/>
      <c r="K495" s="22"/>
      <c r="L495" s="22"/>
      <c r="M495" s="22"/>
      <c r="N495" s="22"/>
      <c r="O495" s="22"/>
      <c r="P495" s="22"/>
      <c r="Q495" s="22"/>
      <c r="R495" s="22"/>
      <c r="S495" s="22"/>
      <c r="T495" s="22"/>
      <c r="U495" s="22"/>
      <c r="V495" s="22"/>
      <c r="W495" s="22"/>
      <c r="X495" s="22"/>
      <c r="Y495" s="22"/>
      <c r="Z495" s="2" t="s">
        <v>254</v>
      </c>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row>
    <row r="496" spans="1:120" ht="30">
      <c r="A496" s="5" t="s">
        <v>237</v>
      </c>
      <c r="B496" s="5" t="s">
        <v>1754</v>
      </c>
      <c r="C496" s="5" t="s">
        <v>1755</v>
      </c>
      <c r="D496" s="6" t="s">
        <v>265</v>
      </c>
      <c r="E496" s="6" t="s">
        <v>1756</v>
      </c>
      <c r="F496" s="6" t="s">
        <v>242</v>
      </c>
      <c r="G496" s="6" t="s">
        <v>243</v>
      </c>
      <c r="H496" s="2"/>
      <c r="I496" s="2"/>
      <c r="J496" s="22"/>
      <c r="K496" s="22"/>
      <c r="L496" s="22"/>
      <c r="M496" s="22"/>
      <c r="N496" s="22"/>
      <c r="O496" s="22"/>
      <c r="P496" s="22"/>
      <c r="Q496" s="22"/>
      <c r="R496" s="22"/>
      <c r="S496" s="22"/>
      <c r="T496" s="22"/>
      <c r="U496" s="22"/>
      <c r="V496" s="22"/>
      <c r="W496" s="22"/>
      <c r="X496" s="22" t="s">
        <v>258</v>
      </c>
      <c r="Y496" s="2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row>
    <row r="497" spans="1:120" ht="150">
      <c r="A497" s="3" t="s">
        <v>237</v>
      </c>
      <c r="B497" s="3" t="s">
        <v>1757</v>
      </c>
      <c r="C497" s="3" t="s">
        <v>1758</v>
      </c>
      <c r="D497" s="4" t="s">
        <v>447</v>
      </c>
      <c r="E497" s="4" t="s">
        <v>1759</v>
      </c>
      <c r="F497" s="4" t="s">
        <v>258</v>
      </c>
      <c r="G497" s="4" t="s">
        <v>243</v>
      </c>
      <c r="H497" s="2"/>
      <c r="I497" s="2"/>
      <c r="J497" s="22" t="s">
        <v>257</v>
      </c>
      <c r="K497" s="22"/>
      <c r="L497" s="22" t="s">
        <v>256</v>
      </c>
      <c r="M497" s="22"/>
      <c r="N497" s="22" t="s">
        <v>258</v>
      </c>
      <c r="O497" s="22"/>
      <c r="P497" s="22"/>
      <c r="Q497" s="22"/>
      <c r="R497" s="22" t="s">
        <v>255</v>
      </c>
      <c r="S497" s="22"/>
      <c r="T497" s="22"/>
      <c r="U497" s="22"/>
      <c r="V497" s="22" t="s">
        <v>254</v>
      </c>
      <c r="W497" s="22"/>
      <c r="X497" s="22"/>
      <c r="Y497" s="22"/>
      <c r="Z497" s="2" t="s">
        <v>257</v>
      </c>
      <c r="AA497" s="2" t="s">
        <v>1760</v>
      </c>
      <c r="AB497" s="2" t="s">
        <v>256</v>
      </c>
      <c r="AC497" s="2"/>
      <c r="AD497" s="2" t="s">
        <v>256</v>
      </c>
      <c r="AE497" s="2"/>
      <c r="AF497" s="2" t="s">
        <v>257</v>
      </c>
      <c r="AG497" s="2"/>
      <c r="AH497" s="2" t="s">
        <v>257</v>
      </c>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row>
    <row r="498" spans="1:120" ht="75">
      <c r="A498" s="5" t="s">
        <v>237</v>
      </c>
      <c r="B498" s="5" t="s">
        <v>1761</v>
      </c>
      <c r="C498" s="5" t="s">
        <v>1762</v>
      </c>
      <c r="D498" s="6" t="s">
        <v>447</v>
      </c>
      <c r="E498" s="6" t="s">
        <v>1759</v>
      </c>
      <c r="F498" s="6" t="s">
        <v>258</v>
      </c>
      <c r="G498" s="6" t="s">
        <v>243</v>
      </c>
      <c r="H498" s="2"/>
      <c r="I498" s="2"/>
      <c r="J498" s="22" t="s">
        <v>257</v>
      </c>
      <c r="K498" s="22"/>
      <c r="L498" s="22" t="s">
        <v>256</v>
      </c>
      <c r="M498" s="22"/>
      <c r="N498" s="22" t="s">
        <v>258</v>
      </c>
      <c r="O498" s="22"/>
      <c r="P498" s="22"/>
      <c r="Q498" s="22"/>
      <c r="R498" s="22" t="s">
        <v>254</v>
      </c>
      <c r="S498" s="22"/>
      <c r="T498" s="22"/>
      <c r="U498" s="22"/>
      <c r="V498" s="22" t="s">
        <v>255</v>
      </c>
      <c r="W498" s="22"/>
      <c r="X498" s="22"/>
      <c r="Y498" s="22"/>
      <c r="Z498" s="2" t="s">
        <v>257</v>
      </c>
      <c r="AA498" s="2"/>
      <c r="AB498" s="2" t="s">
        <v>256</v>
      </c>
      <c r="AC498" s="2"/>
      <c r="AD498" s="2" t="s">
        <v>256</v>
      </c>
      <c r="AE498" s="2"/>
      <c r="AF498" s="2" t="s">
        <v>257</v>
      </c>
      <c r="AG498" s="2"/>
      <c r="AH498" s="2" t="s">
        <v>257</v>
      </c>
      <c r="AI498" s="2" t="s">
        <v>1763</v>
      </c>
      <c r="AJ498" s="2" t="s">
        <v>254</v>
      </c>
      <c r="AK498" s="2"/>
      <c r="AL498" s="2" t="s">
        <v>256</v>
      </c>
      <c r="AM498" s="2"/>
      <c r="AN498" s="2" t="s">
        <v>256</v>
      </c>
      <c r="AO498" s="2"/>
      <c r="AP498" s="2" t="s">
        <v>257</v>
      </c>
      <c r="AQ498" s="2"/>
      <c r="AR498" s="2" t="s">
        <v>255</v>
      </c>
      <c r="AS498" s="2"/>
      <c r="AT498" s="2" t="s">
        <v>254</v>
      </c>
      <c r="AU498" s="2"/>
      <c r="AV498" s="2" t="s">
        <v>254</v>
      </c>
      <c r="AW498" s="2"/>
      <c r="AX498" s="2" t="s">
        <v>256</v>
      </c>
      <c r="AY498" s="2"/>
      <c r="AZ498" s="2" t="s">
        <v>255</v>
      </c>
      <c r="BA498" s="2"/>
      <c r="BB498" s="2" t="s">
        <v>257</v>
      </c>
      <c r="BC498" s="2"/>
      <c r="BD498" s="2" t="s">
        <v>254</v>
      </c>
      <c r="BE498" s="2"/>
      <c r="BF498" s="2" t="s">
        <v>255</v>
      </c>
      <c r="BG498" s="2"/>
      <c r="BH498" s="2" t="s">
        <v>255</v>
      </c>
      <c r="BI498" s="2"/>
      <c r="BJ498" s="2" t="s">
        <v>256</v>
      </c>
      <c r="BK498" s="2"/>
      <c r="BL498" s="2" t="s">
        <v>254</v>
      </c>
      <c r="BM498" s="2"/>
      <c r="BN498" s="2"/>
      <c r="BO498" s="2"/>
      <c r="BP498" s="2"/>
      <c r="BQ498" s="2"/>
      <c r="BR498" s="2"/>
      <c r="BS498" s="2"/>
      <c r="BT498" s="2"/>
      <c r="BU498" s="2"/>
      <c r="BV498" s="2"/>
      <c r="BW498" s="2"/>
      <c r="BX498" s="2" t="s">
        <v>257</v>
      </c>
      <c r="BY498" s="2"/>
      <c r="BZ498" s="2" t="s">
        <v>255</v>
      </c>
      <c r="CA498" s="2"/>
      <c r="CB498" s="2" t="s">
        <v>256</v>
      </c>
      <c r="CC498" s="2"/>
      <c r="CD498" s="2" t="s">
        <v>257</v>
      </c>
      <c r="CE498" s="2"/>
      <c r="CF498" s="2" t="s">
        <v>257</v>
      </c>
      <c r="CG498" s="2"/>
      <c r="CH498" s="2"/>
      <c r="CI498" s="2"/>
      <c r="CJ498" s="2"/>
      <c r="CK498" s="2"/>
      <c r="CL498" s="2"/>
      <c r="CM498" s="2"/>
      <c r="CN498" s="2"/>
      <c r="CO498" s="2"/>
      <c r="CP498" s="2"/>
      <c r="CQ498" s="2"/>
      <c r="CR498" s="2" t="s">
        <v>256</v>
      </c>
      <c r="CS498" s="2"/>
      <c r="CT498" s="2" t="s">
        <v>256</v>
      </c>
      <c r="CU498" s="2"/>
      <c r="CV498" s="2" t="s">
        <v>258</v>
      </c>
      <c r="CW498" s="2"/>
      <c r="CX498" s="2" t="s">
        <v>254</v>
      </c>
      <c r="CY498" s="2"/>
      <c r="CZ498" s="2" t="s">
        <v>257</v>
      </c>
      <c r="DA498" s="2"/>
      <c r="DB498" s="2"/>
      <c r="DC498" s="2"/>
      <c r="DD498" s="2"/>
      <c r="DE498" s="2"/>
      <c r="DF498" s="2"/>
      <c r="DG498" s="2"/>
      <c r="DH498" s="2"/>
      <c r="DI498" s="2"/>
      <c r="DJ498" s="2"/>
      <c r="DK498" s="2"/>
      <c r="DL498" s="2" t="s">
        <v>289</v>
      </c>
      <c r="DM498" s="2" t="s">
        <v>268</v>
      </c>
      <c r="DN498" s="2" t="s">
        <v>247</v>
      </c>
      <c r="DO498" s="2" t="s">
        <v>281</v>
      </c>
      <c r="DP498" s="2" t="s">
        <v>249</v>
      </c>
    </row>
    <row r="499" spans="1:120" ht="30">
      <c r="A499" s="3" t="s">
        <v>237</v>
      </c>
      <c r="B499" s="3" t="s">
        <v>1764</v>
      </c>
      <c r="C499" s="3" t="s">
        <v>1765</v>
      </c>
      <c r="D499" s="4" t="s">
        <v>265</v>
      </c>
      <c r="E499" s="4" t="s">
        <v>1766</v>
      </c>
      <c r="F499" s="4" t="s">
        <v>242</v>
      </c>
      <c r="G499" s="4" t="s">
        <v>243</v>
      </c>
      <c r="H499" s="2"/>
      <c r="I499" s="2"/>
      <c r="J499" s="22"/>
      <c r="K499" s="22"/>
      <c r="L499" s="22"/>
      <c r="M499" s="22"/>
      <c r="N499" s="22"/>
      <c r="O499" s="22"/>
      <c r="P499" s="22" t="s">
        <v>254</v>
      </c>
      <c r="Q499" s="22"/>
      <c r="R499" s="22" t="s">
        <v>256</v>
      </c>
      <c r="S499" s="22"/>
      <c r="T499" s="22" t="s">
        <v>255</v>
      </c>
      <c r="U499" s="22"/>
      <c r="V499" s="22" t="s">
        <v>258</v>
      </c>
      <c r="W499" s="22"/>
      <c r="X499" s="22" t="s">
        <v>257</v>
      </c>
      <c r="Y499" s="2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t="s">
        <v>332</v>
      </c>
      <c r="DM499" s="2" t="s">
        <v>246</v>
      </c>
      <c r="DN499" s="2" t="s">
        <v>485</v>
      </c>
      <c r="DO499" s="2" t="s">
        <v>310</v>
      </c>
      <c r="DP499" s="2" t="s">
        <v>249</v>
      </c>
    </row>
    <row r="500" spans="1:120" ht="30">
      <c r="A500" s="5" t="s">
        <v>237</v>
      </c>
      <c r="B500" s="5" t="s">
        <v>1767</v>
      </c>
      <c r="C500" s="5" t="s">
        <v>1768</v>
      </c>
      <c r="D500" s="6" t="s">
        <v>265</v>
      </c>
      <c r="E500" s="6" t="s">
        <v>1256</v>
      </c>
      <c r="F500" s="6" t="s">
        <v>242</v>
      </c>
      <c r="G500" s="6" t="s">
        <v>243</v>
      </c>
      <c r="H500" s="2"/>
      <c r="I500" s="2"/>
      <c r="J500" s="22"/>
      <c r="K500" s="22"/>
      <c r="L500" s="22" t="s">
        <v>256</v>
      </c>
      <c r="M500" s="22"/>
      <c r="N500" s="22"/>
      <c r="O500" s="22"/>
      <c r="P500" s="22"/>
      <c r="Q500" s="22"/>
      <c r="R500" s="22" t="s">
        <v>255</v>
      </c>
      <c r="S500" s="22"/>
      <c r="T500" s="22" t="s">
        <v>257</v>
      </c>
      <c r="U500" s="22"/>
      <c r="V500" s="22" t="s">
        <v>254</v>
      </c>
      <c r="W500" s="22"/>
      <c r="X500" s="22" t="s">
        <v>258</v>
      </c>
      <c r="Y500" s="22" t="s">
        <v>1769</v>
      </c>
      <c r="Z500" s="2" t="s">
        <v>254</v>
      </c>
      <c r="AA500" s="2"/>
      <c r="AB500" s="2" t="s">
        <v>257</v>
      </c>
      <c r="AC500" s="2"/>
      <c r="AD500" s="2" t="s">
        <v>255</v>
      </c>
      <c r="AE500" s="2"/>
      <c r="AF500" s="2" t="s">
        <v>258</v>
      </c>
      <c r="AG500" s="2"/>
      <c r="AH500" s="2" t="s">
        <v>257</v>
      </c>
      <c r="AI500" s="2"/>
      <c r="AJ500" s="2"/>
      <c r="AK500" s="2"/>
      <c r="AL500" s="2"/>
      <c r="AM500" s="2"/>
      <c r="AN500" s="2"/>
      <c r="AO500" s="2"/>
      <c r="AP500" s="2"/>
      <c r="AQ500" s="2"/>
      <c r="AR500" s="2"/>
      <c r="AS500" s="2"/>
      <c r="AT500" s="2" t="s">
        <v>254</v>
      </c>
      <c r="AU500" s="2"/>
      <c r="AV500" s="2" t="s">
        <v>256</v>
      </c>
      <c r="AW500" s="2"/>
      <c r="AX500" s="2" t="s">
        <v>257</v>
      </c>
      <c r="AY500" s="2"/>
      <c r="AZ500" s="2" t="s">
        <v>256</v>
      </c>
      <c r="BA500" s="2"/>
      <c r="BB500" s="2" t="s">
        <v>257</v>
      </c>
      <c r="BC500" s="2"/>
      <c r="BD500" s="2"/>
      <c r="BE500" s="2"/>
      <c r="BF500" s="2"/>
      <c r="BG500" s="2"/>
      <c r="BH500" s="2"/>
      <c r="BI500" s="2"/>
      <c r="BJ500" s="2"/>
      <c r="BK500" s="2"/>
      <c r="BL500" s="2"/>
      <c r="BM500" s="2"/>
      <c r="BN500" s="2"/>
      <c r="BO500" s="2"/>
      <c r="BP500" s="2"/>
      <c r="BQ500" s="2"/>
      <c r="BR500" s="2"/>
      <c r="BS500" s="2"/>
      <c r="BT500" s="2"/>
      <c r="BU500" s="2"/>
      <c r="BV500" s="2"/>
      <c r="BW500" s="2"/>
      <c r="BX500" s="2" t="s">
        <v>258</v>
      </c>
      <c r="BY500" s="2"/>
      <c r="BZ500" s="2" t="s">
        <v>257</v>
      </c>
      <c r="CA500" s="2"/>
      <c r="CB500" s="2" t="s">
        <v>257</v>
      </c>
      <c r="CC500" s="2"/>
      <c r="CD500" s="2" t="s">
        <v>255</v>
      </c>
      <c r="CE500" s="2"/>
      <c r="CF500" s="2" t="s">
        <v>256</v>
      </c>
      <c r="CG500" s="2"/>
      <c r="CH500" s="2" t="s">
        <v>254</v>
      </c>
      <c r="CI500" s="2"/>
      <c r="CJ500" s="2" t="s">
        <v>255</v>
      </c>
      <c r="CK500" s="2"/>
      <c r="CL500" s="2" t="s">
        <v>256</v>
      </c>
      <c r="CM500" s="2"/>
      <c r="CN500" s="2" t="s">
        <v>255</v>
      </c>
      <c r="CO500" s="2"/>
      <c r="CP500" s="2" t="s">
        <v>255</v>
      </c>
      <c r="CQ500" s="2"/>
      <c r="CR500" s="2" t="s">
        <v>258</v>
      </c>
      <c r="CS500" s="2"/>
      <c r="CT500" s="2" t="s">
        <v>255</v>
      </c>
      <c r="CU500" s="2"/>
      <c r="CV500" s="2" t="s">
        <v>255</v>
      </c>
      <c r="CW500" s="2"/>
      <c r="CX500" s="2" t="s">
        <v>256</v>
      </c>
      <c r="CY500" s="2"/>
      <c r="CZ500" s="2" t="s">
        <v>255</v>
      </c>
      <c r="DA500" s="2"/>
      <c r="DB500" s="2" t="s">
        <v>258</v>
      </c>
      <c r="DC500" s="2"/>
      <c r="DD500" s="2" t="s">
        <v>255</v>
      </c>
      <c r="DE500" s="2"/>
      <c r="DF500" s="2" t="s">
        <v>254</v>
      </c>
      <c r="DG500" s="2"/>
      <c r="DH500" s="2" t="s">
        <v>255</v>
      </c>
      <c r="DI500" s="2"/>
      <c r="DJ500" s="2" t="s">
        <v>256</v>
      </c>
      <c r="DK500" s="2"/>
      <c r="DL500" s="2" t="s">
        <v>289</v>
      </c>
      <c r="DM500" s="2" t="s">
        <v>268</v>
      </c>
      <c r="DN500" s="2" t="s">
        <v>247</v>
      </c>
      <c r="DO500" s="2" t="s">
        <v>281</v>
      </c>
      <c r="DP500" s="2" t="s">
        <v>282</v>
      </c>
    </row>
    <row r="501" spans="1:120" ht="30">
      <c r="A501" s="3" t="s">
        <v>237</v>
      </c>
      <c r="B501" s="3" t="s">
        <v>1770</v>
      </c>
      <c r="C501" s="3" t="s">
        <v>1771</v>
      </c>
      <c r="D501" s="4" t="s">
        <v>431</v>
      </c>
      <c r="E501" s="4" t="s">
        <v>1772</v>
      </c>
      <c r="F501" s="4" t="s">
        <v>258</v>
      </c>
      <c r="G501" s="4" t="s">
        <v>243</v>
      </c>
      <c r="H501" s="2"/>
      <c r="I501" s="2"/>
      <c r="J501" s="22"/>
      <c r="K501" s="22"/>
      <c r="L501" s="22"/>
      <c r="M501" s="22"/>
      <c r="N501" s="22"/>
      <c r="O501" s="22"/>
      <c r="P501" s="22"/>
      <c r="Q501" s="22"/>
      <c r="R501" s="22"/>
      <c r="S501" s="22"/>
      <c r="T501" s="22"/>
      <c r="U501" s="22"/>
      <c r="V501" s="22"/>
      <c r="W501" s="22"/>
      <c r="X501" s="22"/>
      <c r="Y501" s="22"/>
      <c r="Z501" s="2" t="s">
        <v>254</v>
      </c>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row>
    <row r="502" spans="1:120" ht="45">
      <c r="A502" s="5" t="s">
        <v>237</v>
      </c>
      <c r="B502" s="5" t="s">
        <v>1773</v>
      </c>
      <c r="C502" s="5" t="s">
        <v>1774</v>
      </c>
      <c r="D502" s="6" t="s">
        <v>265</v>
      </c>
      <c r="E502" s="6" t="s">
        <v>1775</v>
      </c>
      <c r="F502" s="6" t="s">
        <v>258</v>
      </c>
      <c r="G502" s="6" t="s">
        <v>300</v>
      </c>
      <c r="H502" s="2"/>
      <c r="I502" s="2"/>
      <c r="J502" s="22"/>
      <c r="K502" s="22"/>
      <c r="L502" s="22" t="s">
        <v>258</v>
      </c>
      <c r="M502" s="22"/>
      <c r="N502" s="22"/>
      <c r="O502" s="22"/>
      <c r="P502" s="22" t="s">
        <v>256</v>
      </c>
      <c r="Q502" s="22"/>
      <c r="R502" s="22" t="s">
        <v>257</v>
      </c>
      <c r="S502" s="22"/>
      <c r="T502" s="22" t="s">
        <v>255</v>
      </c>
      <c r="U502" s="22"/>
      <c r="V502" s="22"/>
      <c r="W502" s="22"/>
      <c r="X502" s="22" t="s">
        <v>254</v>
      </c>
      <c r="Y502" s="22"/>
      <c r="Z502" s="2" t="s">
        <v>255</v>
      </c>
      <c r="AA502" s="2"/>
      <c r="AB502" s="2" t="s">
        <v>255</v>
      </c>
      <c r="AC502" s="2"/>
      <c r="AD502" s="2" t="s">
        <v>255</v>
      </c>
      <c r="AE502" s="2"/>
      <c r="AF502" s="2" t="s">
        <v>257</v>
      </c>
      <c r="AG502" s="2"/>
      <c r="AH502" s="2" t="s">
        <v>255</v>
      </c>
      <c r="AI502" s="2"/>
      <c r="AJ502" s="2"/>
      <c r="AK502" s="2"/>
      <c r="AL502" s="2"/>
      <c r="AM502" s="2"/>
      <c r="AN502" s="2"/>
      <c r="AO502" s="2"/>
      <c r="AP502" s="2"/>
      <c r="AQ502" s="2"/>
      <c r="AR502" s="2"/>
      <c r="AS502" s="2"/>
      <c r="AT502" s="2" t="s">
        <v>255</v>
      </c>
      <c r="AU502" s="2"/>
      <c r="AV502" s="2" t="s">
        <v>254</v>
      </c>
      <c r="AW502" s="2"/>
      <c r="AX502" s="2" t="s">
        <v>254</v>
      </c>
      <c r="AY502" s="2"/>
      <c r="AZ502" s="2" t="s">
        <v>254</v>
      </c>
      <c r="BA502" s="2"/>
      <c r="BB502" s="2" t="s">
        <v>256</v>
      </c>
      <c r="BC502" s="2"/>
      <c r="BD502" s="2"/>
      <c r="BE502" s="2"/>
      <c r="BF502" s="2"/>
      <c r="BG502" s="2"/>
      <c r="BH502" s="2"/>
      <c r="BI502" s="2"/>
      <c r="BJ502" s="2"/>
      <c r="BK502" s="2"/>
      <c r="BL502" s="2"/>
      <c r="BM502" s="2"/>
      <c r="BN502" s="2" t="s">
        <v>255</v>
      </c>
      <c r="BO502" s="2"/>
      <c r="BP502" s="2" t="s">
        <v>256</v>
      </c>
      <c r="BQ502" s="2"/>
      <c r="BR502" s="2" t="s">
        <v>256</v>
      </c>
      <c r="BS502" s="2"/>
      <c r="BT502" s="2" t="s">
        <v>256</v>
      </c>
      <c r="BU502" s="2"/>
      <c r="BV502" s="2" t="s">
        <v>257</v>
      </c>
      <c r="BW502" s="2"/>
      <c r="BX502" s="2" t="s">
        <v>257</v>
      </c>
      <c r="BY502" s="2"/>
      <c r="BZ502" s="2" t="s">
        <v>256</v>
      </c>
      <c r="CA502" s="2"/>
      <c r="CB502" s="2" t="s">
        <v>257</v>
      </c>
      <c r="CC502" s="2"/>
      <c r="CD502" s="2" t="s">
        <v>255</v>
      </c>
      <c r="CE502" s="2"/>
      <c r="CF502" s="2" t="s">
        <v>256</v>
      </c>
      <c r="CG502" s="2"/>
      <c r="CH502" s="2" t="s">
        <v>256</v>
      </c>
      <c r="CI502" s="2"/>
      <c r="CJ502" s="2" t="s">
        <v>255</v>
      </c>
      <c r="CK502" s="2"/>
      <c r="CL502" s="2" t="s">
        <v>255</v>
      </c>
      <c r="CM502" s="2"/>
      <c r="CN502" s="2" t="s">
        <v>255</v>
      </c>
      <c r="CO502" s="2"/>
      <c r="CP502" s="2" t="s">
        <v>255</v>
      </c>
      <c r="CQ502" s="2"/>
      <c r="CR502" s="2"/>
      <c r="CS502" s="2"/>
      <c r="CT502" s="2"/>
      <c r="CU502" s="2"/>
      <c r="CV502" s="2"/>
      <c r="CW502" s="2"/>
      <c r="CX502" s="2"/>
      <c r="CY502" s="2"/>
      <c r="CZ502" s="2"/>
      <c r="DA502" s="2"/>
      <c r="DB502" s="2" t="s">
        <v>255</v>
      </c>
      <c r="DC502" s="2"/>
      <c r="DD502" s="2" t="s">
        <v>256</v>
      </c>
      <c r="DE502" s="2"/>
      <c r="DF502" s="2" t="s">
        <v>257</v>
      </c>
      <c r="DG502" s="2"/>
      <c r="DH502" s="2" t="s">
        <v>254</v>
      </c>
      <c r="DI502" s="2"/>
      <c r="DJ502" s="2" t="s">
        <v>254</v>
      </c>
      <c r="DK502" s="2"/>
      <c r="DL502" s="2" t="s">
        <v>289</v>
      </c>
      <c r="DM502" s="2" t="s">
        <v>246</v>
      </c>
      <c r="DN502" s="2"/>
      <c r="DO502" s="2" t="s">
        <v>261</v>
      </c>
      <c r="DP502" s="2" t="s">
        <v>262</v>
      </c>
    </row>
    <row r="503" spans="1:120" ht="30">
      <c r="A503" s="3" t="s">
        <v>237</v>
      </c>
      <c r="B503" s="3" t="s">
        <v>1776</v>
      </c>
      <c r="C503" s="3" t="s">
        <v>1777</v>
      </c>
      <c r="D503" s="4" t="s">
        <v>431</v>
      </c>
      <c r="E503" s="4" t="s">
        <v>1778</v>
      </c>
      <c r="F503" s="4" t="s">
        <v>258</v>
      </c>
      <c r="G503" s="4" t="s">
        <v>300</v>
      </c>
      <c r="H503" s="2"/>
      <c r="I503" s="2"/>
      <c r="J503" s="22"/>
      <c r="K503" s="22"/>
      <c r="L503" s="22"/>
      <c r="M503" s="22"/>
      <c r="N503" s="22" t="s">
        <v>255</v>
      </c>
      <c r="O503" s="22"/>
      <c r="P503" s="22" t="s">
        <v>257</v>
      </c>
      <c r="Q503" s="22"/>
      <c r="R503" s="22" t="s">
        <v>256</v>
      </c>
      <c r="S503" s="22"/>
      <c r="T503" s="22"/>
      <c r="U503" s="22"/>
      <c r="V503" s="22" t="s">
        <v>254</v>
      </c>
      <c r="W503" s="22"/>
      <c r="X503" s="22" t="s">
        <v>258</v>
      </c>
      <c r="Y503" s="22"/>
      <c r="Z503" s="2" t="s">
        <v>257</v>
      </c>
      <c r="AA503" s="2"/>
      <c r="AB503" s="2" t="s">
        <v>254</v>
      </c>
      <c r="AC503" s="2"/>
      <c r="AD503" s="2" t="s">
        <v>256</v>
      </c>
      <c r="AE503" s="2"/>
      <c r="AF503" s="2" t="s">
        <v>256</v>
      </c>
      <c r="AG503" s="2"/>
      <c r="AH503" s="2" t="s">
        <v>254</v>
      </c>
      <c r="AI503" s="2"/>
      <c r="AJ503" s="2"/>
      <c r="AK503" s="2"/>
      <c r="AL503" s="2"/>
      <c r="AM503" s="2"/>
      <c r="AN503" s="2"/>
      <c r="AO503" s="2"/>
      <c r="AP503" s="2"/>
      <c r="AQ503" s="2"/>
      <c r="AR503" s="2"/>
      <c r="AS503" s="2"/>
      <c r="AT503" s="2"/>
      <c r="AU503" s="2"/>
      <c r="AV503" s="2"/>
      <c r="AW503" s="2"/>
      <c r="AX503" s="2"/>
      <c r="AY503" s="2"/>
      <c r="AZ503" s="2"/>
      <c r="BA503" s="2"/>
      <c r="BB503" s="2"/>
      <c r="BC503" s="2"/>
      <c r="BD503" s="2" t="s">
        <v>254</v>
      </c>
      <c r="BE503" s="2"/>
      <c r="BF503" s="2" t="s">
        <v>256</v>
      </c>
      <c r="BG503" s="2"/>
      <c r="BH503" s="2" t="s">
        <v>255</v>
      </c>
      <c r="BI503" s="2"/>
      <c r="BJ503" s="2" t="s">
        <v>254</v>
      </c>
      <c r="BK503" s="2"/>
      <c r="BL503" s="2" t="s">
        <v>255</v>
      </c>
      <c r="BM503" s="2"/>
      <c r="BN503" s="2" t="s">
        <v>254</v>
      </c>
      <c r="BO503" s="2"/>
      <c r="BP503" s="2" t="s">
        <v>256</v>
      </c>
      <c r="BQ503" s="2"/>
      <c r="BR503" s="2" t="s">
        <v>254</v>
      </c>
      <c r="BS503" s="2"/>
      <c r="BT503" s="2" t="s">
        <v>254</v>
      </c>
      <c r="BU503" s="2"/>
      <c r="BV503" s="2" t="s">
        <v>254</v>
      </c>
      <c r="BW503" s="2"/>
      <c r="BX503" s="2" t="s">
        <v>257</v>
      </c>
      <c r="BY503" s="2"/>
      <c r="BZ503" s="2" t="s">
        <v>254</v>
      </c>
      <c r="CA503" s="2"/>
      <c r="CB503" s="2" t="s">
        <v>256</v>
      </c>
      <c r="CC503" s="2"/>
      <c r="CD503" s="2" t="s">
        <v>255</v>
      </c>
      <c r="CE503" s="2"/>
      <c r="CF503" s="2" t="s">
        <v>255</v>
      </c>
      <c r="CG503" s="2"/>
      <c r="CH503" s="2"/>
      <c r="CI503" s="2"/>
      <c r="CJ503" s="2"/>
      <c r="CK503" s="2"/>
      <c r="CL503" s="2"/>
      <c r="CM503" s="2"/>
      <c r="CN503" s="2"/>
      <c r="CO503" s="2"/>
      <c r="CP503" s="2"/>
      <c r="CQ503" s="2"/>
      <c r="CR503" s="2" t="s">
        <v>257</v>
      </c>
      <c r="CS503" s="2"/>
      <c r="CT503" s="2" t="s">
        <v>255</v>
      </c>
      <c r="CU503" s="2"/>
      <c r="CV503" s="2" t="s">
        <v>254</v>
      </c>
      <c r="CW503" s="2"/>
      <c r="CX503" s="2" t="s">
        <v>257</v>
      </c>
      <c r="CY503" s="2"/>
      <c r="CZ503" s="2" t="s">
        <v>255</v>
      </c>
      <c r="DA503" s="2"/>
      <c r="DB503" s="2" t="s">
        <v>256</v>
      </c>
      <c r="DC503" s="2"/>
      <c r="DD503" s="2" t="s">
        <v>255</v>
      </c>
      <c r="DE503" s="2"/>
      <c r="DF503" s="2" t="s">
        <v>254</v>
      </c>
      <c r="DG503" s="2"/>
      <c r="DH503" s="2" t="s">
        <v>254</v>
      </c>
      <c r="DI503" s="2"/>
      <c r="DJ503" s="2" t="s">
        <v>254</v>
      </c>
      <c r="DK503" s="2"/>
      <c r="DL503" s="2" t="s">
        <v>443</v>
      </c>
      <c r="DM503" s="2" t="s">
        <v>246</v>
      </c>
      <c r="DN503" s="2" t="s">
        <v>247</v>
      </c>
      <c r="DO503" s="2" t="s">
        <v>733</v>
      </c>
      <c r="DP503" s="2" t="s">
        <v>295</v>
      </c>
    </row>
    <row r="504" spans="1:120" ht="30">
      <c r="A504" s="5" t="s">
        <v>237</v>
      </c>
      <c r="B504" s="5" t="s">
        <v>1779</v>
      </c>
      <c r="C504" s="5" t="s">
        <v>1780</v>
      </c>
      <c r="D504" s="6" t="s">
        <v>352</v>
      </c>
      <c r="E504" s="6" t="s">
        <v>1781</v>
      </c>
      <c r="F504" s="6" t="s">
        <v>242</v>
      </c>
      <c r="G504" s="6" t="s">
        <v>243</v>
      </c>
      <c r="H504" s="2"/>
      <c r="I504" s="2"/>
      <c r="J504" s="22" t="s">
        <v>255</v>
      </c>
      <c r="K504" s="22"/>
      <c r="L504" s="22" t="s">
        <v>257</v>
      </c>
      <c r="M504" s="22"/>
      <c r="N504" s="22" t="s">
        <v>258</v>
      </c>
      <c r="O504" s="22"/>
      <c r="P504" s="22" t="s">
        <v>256</v>
      </c>
      <c r="Q504" s="22"/>
      <c r="R504" s="22"/>
      <c r="S504" s="22"/>
      <c r="T504" s="22"/>
      <c r="U504" s="22"/>
      <c r="V504" s="22"/>
      <c r="W504" s="22"/>
      <c r="X504" s="22"/>
      <c r="Y504" s="22"/>
      <c r="Z504" s="2" t="s">
        <v>256</v>
      </c>
      <c r="AA504" s="2"/>
      <c r="AB504" s="2" t="s">
        <v>257</v>
      </c>
      <c r="AC504" s="2"/>
      <c r="AD504" s="2" t="s">
        <v>258</v>
      </c>
      <c r="AE504" s="2"/>
      <c r="AF504" s="2" t="s">
        <v>255</v>
      </c>
      <c r="AG504" s="2"/>
      <c r="AH504" s="2" t="s">
        <v>255</v>
      </c>
      <c r="AI504" s="2"/>
      <c r="AJ504" s="2" t="s">
        <v>255</v>
      </c>
      <c r="AK504" s="2"/>
      <c r="AL504" s="2" t="s">
        <v>258</v>
      </c>
      <c r="AM504" s="2"/>
      <c r="AN504" s="2" t="s">
        <v>258</v>
      </c>
      <c r="AO504" s="2"/>
      <c r="AP504" s="2" t="s">
        <v>258</v>
      </c>
      <c r="AQ504" s="2"/>
      <c r="AR504" s="2" t="s">
        <v>256</v>
      </c>
      <c r="AS504" s="2"/>
      <c r="AT504" s="2" t="s">
        <v>254</v>
      </c>
      <c r="AU504" s="2"/>
      <c r="AV504" s="2" t="s">
        <v>256</v>
      </c>
      <c r="AW504" s="2"/>
      <c r="AX504" s="2" t="s">
        <v>258</v>
      </c>
      <c r="AY504" s="2"/>
      <c r="AZ504" s="2" t="s">
        <v>257</v>
      </c>
      <c r="BA504" s="2"/>
      <c r="BB504" s="2" t="s">
        <v>255</v>
      </c>
      <c r="BC504" s="2"/>
      <c r="BD504" s="2" t="s">
        <v>258</v>
      </c>
      <c r="BE504" s="2"/>
      <c r="BF504" s="2" t="s">
        <v>254</v>
      </c>
      <c r="BG504" s="2"/>
      <c r="BH504" s="2" t="s">
        <v>256</v>
      </c>
      <c r="BI504" s="2"/>
      <c r="BJ504" s="2" t="s">
        <v>258</v>
      </c>
      <c r="BK504" s="2"/>
      <c r="BL504" s="2" t="s">
        <v>255</v>
      </c>
      <c r="BM504" s="2"/>
      <c r="BN504" s="2" t="s">
        <v>256</v>
      </c>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t="s">
        <v>332</v>
      </c>
      <c r="DM504" s="2" t="s">
        <v>583</v>
      </c>
      <c r="DN504" s="2" t="s">
        <v>290</v>
      </c>
      <c r="DO504" s="2" t="s">
        <v>1030</v>
      </c>
      <c r="DP504" s="2" t="s">
        <v>249</v>
      </c>
    </row>
    <row r="505" spans="1:120" ht="150">
      <c r="A505" s="3" t="s">
        <v>237</v>
      </c>
      <c r="B505" s="3" t="s">
        <v>1782</v>
      </c>
      <c r="C505" s="3" t="s">
        <v>1783</v>
      </c>
      <c r="D505" s="4" t="s">
        <v>352</v>
      </c>
      <c r="E505" s="4" t="s">
        <v>1784</v>
      </c>
      <c r="F505" s="4" t="s">
        <v>242</v>
      </c>
      <c r="G505" s="4" t="s">
        <v>243</v>
      </c>
      <c r="H505" s="2" t="s">
        <v>1785</v>
      </c>
      <c r="I505" s="2"/>
      <c r="J505" s="22" t="s">
        <v>258</v>
      </c>
      <c r="K505" s="22"/>
      <c r="L505" s="22"/>
      <c r="M505" s="22"/>
      <c r="N505" s="22"/>
      <c r="O505" s="22"/>
      <c r="P505" s="22"/>
      <c r="Q505" s="22"/>
      <c r="R505" s="22" t="s">
        <v>257</v>
      </c>
      <c r="S505" s="22"/>
      <c r="T505" s="22" t="s">
        <v>255</v>
      </c>
      <c r="U505" s="22"/>
      <c r="V505" s="22" t="s">
        <v>256</v>
      </c>
      <c r="W505" s="22"/>
      <c r="X505" s="22" t="s">
        <v>254</v>
      </c>
      <c r="Y505" s="22" t="s">
        <v>1786</v>
      </c>
      <c r="Z505" s="2"/>
      <c r="AA505" s="2"/>
      <c r="AB505" s="2"/>
      <c r="AC505" s="2"/>
      <c r="AD505" s="2"/>
      <c r="AE505" s="2"/>
      <c r="AF505" s="2"/>
      <c r="AG505" s="2"/>
      <c r="AH505" s="2"/>
      <c r="AI505" s="2"/>
      <c r="AJ505" s="2" t="s">
        <v>254</v>
      </c>
      <c r="AK505" s="2"/>
      <c r="AL505" s="2" t="s">
        <v>257</v>
      </c>
      <c r="AM505" s="2"/>
      <c r="AN505" s="2" t="s">
        <v>254</v>
      </c>
      <c r="AO505" s="2"/>
      <c r="AP505" s="2" t="s">
        <v>254</v>
      </c>
      <c r="AQ505" s="2"/>
      <c r="AR505" s="2" t="s">
        <v>254</v>
      </c>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t="s">
        <v>257</v>
      </c>
      <c r="BY505" s="2" t="s">
        <v>1787</v>
      </c>
      <c r="BZ505" s="2" t="s">
        <v>254</v>
      </c>
      <c r="CA505" s="2" t="s">
        <v>1788</v>
      </c>
      <c r="CB505" s="2" t="s">
        <v>257</v>
      </c>
      <c r="CC505" s="2"/>
      <c r="CD505" s="2" t="s">
        <v>254</v>
      </c>
      <c r="CE505" s="2"/>
      <c r="CF505" s="2" t="s">
        <v>254</v>
      </c>
      <c r="CG505" s="2"/>
      <c r="CH505" s="2" t="s">
        <v>254</v>
      </c>
      <c r="CI505" s="2"/>
      <c r="CJ505" s="2" t="s">
        <v>254</v>
      </c>
      <c r="CK505" s="2"/>
      <c r="CL505" s="2" t="s">
        <v>254</v>
      </c>
      <c r="CM505" s="2"/>
      <c r="CN505" s="2" t="s">
        <v>254</v>
      </c>
      <c r="CO505" s="2"/>
      <c r="CP505" s="2" t="s">
        <v>254</v>
      </c>
      <c r="CQ505" s="2"/>
      <c r="CR505" s="2" t="s">
        <v>254</v>
      </c>
      <c r="CS505" s="2"/>
      <c r="CT505" s="2" t="s">
        <v>254</v>
      </c>
      <c r="CU505" s="2"/>
      <c r="CV505" s="2" t="s">
        <v>256</v>
      </c>
      <c r="CW505" s="2" t="s">
        <v>1789</v>
      </c>
      <c r="CX505" s="2" t="s">
        <v>254</v>
      </c>
      <c r="CY505" s="2" t="s">
        <v>1790</v>
      </c>
      <c r="CZ505" s="2" t="s">
        <v>254</v>
      </c>
      <c r="DA505" s="2" t="s">
        <v>1791</v>
      </c>
      <c r="DB505" s="2" t="s">
        <v>254</v>
      </c>
      <c r="DC505" s="2"/>
      <c r="DD505" s="2" t="s">
        <v>254</v>
      </c>
      <c r="DE505" s="2"/>
      <c r="DF505" s="2" t="s">
        <v>254</v>
      </c>
      <c r="DG505" s="2"/>
      <c r="DH505" s="2" t="s">
        <v>254</v>
      </c>
      <c r="DI505" s="2" t="s">
        <v>1792</v>
      </c>
      <c r="DJ505" s="2" t="s">
        <v>255</v>
      </c>
      <c r="DK505" s="2" t="s">
        <v>1793</v>
      </c>
      <c r="DL505" s="2" t="s">
        <v>245</v>
      </c>
      <c r="DM505" s="2" t="s">
        <v>268</v>
      </c>
      <c r="DN505" s="2" t="s">
        <v>247</v>
      </c>
      <c r="DO505" s="2" t="s">
        <v>313</v>
      </c>
      <c r="DP505" s="2" t="s">
        <v>271</v>
      </c>
    </row>
    <row r="506" spans="1:120" ht="45">
      <c r="A506" s="5" t="s">
        <v>237</v>
      </c>
      <c r="B506" s="5" t="s">
        <v>1794</v>
      </c>
      <c r="C506" s="5" t="s">
        <v>1795</v>
      </c>
      <c r="D506" s="6" t="s">
        <v>431</v>
      </c>
      <c r="E506" s="6" t="s">
        <v>1796</v>
      </c>
      <c r="F506" s="6" t="s">
        <v>242</v>
      </c>
      <c r="G506" s="6" t="s">
        <v>243</v>
      </c>
      <c r="H506" s="2"/>
      <c r="I506" s="2"/>
      <c r="J506" s="22"/>
      <c r="K506" s="22"/>
      <c r="L506" s="22" t="s">
        <v>254</v>
      </c>
      <c r="M506" s="22"/>
      <c r="N506" s="22"/>
      <c r="O506" s="22"/>
      <c r="P506" s="22" t="s">
        <v>255</v>
      </c>
      <c r="Q506" s="22"/>
      <c r="R506" s="22" t="s">
        <v>257</v>
      </c>
      <c r="S506" s="22"/>
      <c r="T506" s="22" t="s">
        <v>256</v>
      </c>
      <c r="U506" s="22"/>
      <c r="V506" s="22" t="s">
        <v>258</v>
      </c>
      <c r="W506" s="22"/>
      <c r="X506" s="22"/>
      <c r="Y506" s="22"/>
      <c r="Z506" s="2" t="s">
        <v>256</v>
      </c>
      <c r="AA506" s="2"/>
      <c r="AB506" s="2" t="s">
        <v>257</v>
      </c>
      <c r="AC506" s="2"/>
      <c r="AD506" s="2" t="s">
        <v>255</v>
      </c>
      <c r="AE506" s="2"/>
      <c r="AF506" s="2" t="s">
        <v>257</v>
      </c>
      <c r="AG506" s="2"/>
      <c r="AH506" s="2" t="s">
        <v>255</v>
      </c>
      <c r="AI506" s="2"/>
      <c r="AJ506" s="2"/>
      <c r="AK506" s="2"/>
      <c r="AL506" s="2"/>
      <c r="AM506" s="2"/>
      <c r="AN506" s="2"/>
      <c r="AO506" s="2"/>
      <c r="AP506" s="2"/>
      <c r="AQ506" s="2"/>
      <c r="AR506" s="2"/>
      <c r="AS506" s="2"/>
      <c r="AT506" s="2" t="s">
        <v>256</v>
      </c>
      <c r="AU506" s="2"/>
      <c r="AV506" s="2" t="s">
        <v>255</v>
      </c>
      <c r="AW506" s="2"/>
      <c r="AX506" s="2" t="s">
        <v>256</v>
      </c>
      <c r="AY506" s="2"/>
      <c r="AZ506" s="2" t="s">
        <v>256</v>
      </c>
      <c r="BA506" s="2"/>
      <c r="BB506" s="2" t="s">
        <v>254</v>
      </c>
      <c r="BC506" s="2"/>
      <c r="BD506" s="2"/>
      <c r="BE506" s="2"/>
      <c r="BF506" s="2"/>
      <c r="BG506" s="2"/>
      <c r="BH506" s="2"/>
      <c r="BI506" s="2"/>
      <c r="BJ506" s="2"/>
      <c r="BK506" s="2"/>
      <c r="BL506" s="2"/>
      <c r="BM506" s="2"/>
      <c r="BN506" s="2" t="s">
        <v>256</v>
      </c>
      <c r="BO506" s="2"/>
      <c r="BP506" s="2" t="s">
        <v>256</v>
      </c>
      <c r="BQ506" s="2"/>
      <c r="BR506" s="2" t="s">
        <v>256</v>
      </c>
      <c r="BS506" s="2"/>
      <c r="BT506" s="2" t="s">
        <v>256</v>
      </c>
      <c r="BU506" s="2"/>
      <c r="BV506" s="2" t="s">
        <v>256</v>
      </c>
      <c r="BW506" s="2"/>
      <c r="BX506" s="2"/>
      <c r="BY506" s="2"/>
      <c r="BZ506" s="2"/>
      <c r="CA506" s="2"/>
      <c r="CB506" s="2"/>
      <c r="CC506" s="2"/>
      <c r="CD506" s="2"/>
      <c r="CE506" s="2"/>
      <c r="CF506" s="2"/>
      <c r="CG506" s="2"/>
      <c r="CH506" s="2" t="s">
        <v>255</v>
      </c>
      <c r="CI506" s="2"/>
      <c r="CJ506" s="2" t="s">
        <v>254</v>
      </c>
      <c r="CK506" s="2"/>
      <c r="CL506" s="2" t="s">
        <v>255</v>
      </c>
      <c r="CM506" s="2"/>
      <c r="CN506" s="2" t="s">
        <v>255</v>
      </c>
      <c r="CO506" s="2"/>
      <c r="CP506" s="2" t="s">
        <v>254</v>
      </c>
      <c r="CQ506" s="2"/>
      <c r="CR506" s="2"/>
      <c r="CS506" s="2"/>
      <c r="CT506" s="2"/>
      <c r="CU506" s="2"/>
      <c r="CV506" s="2"/>
      <c r="CW506" s="2"/>
      <c r="CX506" s="2"/>
      <c r="CY506" s="2"/>
      <c r="CZ506" s="2"/>
      <c r="DA506" s="2"/>
      <c r="DB506" s="2"/>
      <c r="DC506" s="2"/>
      <c r="DD506" s="2"/>
      <c r="DE506" s="2"/>
      <c r="DF506" s="2"/>
      <c r="DG506" s="2"/>
      <c r="DH506" s="2"/>
      <c r="DI506" s="2"/>
      <c r="DJ506" s="2"/>
      <c r="DK506" s="2"/>
      <c r="DL506" s="2" t="s">
        <v>365</v>
      </c>
      <c r="DM506" s="2" t="s">
        <v>246</v>
      </c>
      <c r="DN506" s="2" t="s">
        <v>269</v>
      </c>
      <c r="DO506" s="2" t="s">
        <v>313</v>
      </c>
      <c r="DP506" s="2" t="s">
        <v>282</v>
      </c>
    </row>
    <row r="507" spans="1:120" ht="45">
      <c r="A507" s="3" t="s">
        <v>237</v>
      </c>
      <c r="B507" s="3" t="s">
        <v>1797</v>
      </c>
      <c r="C507" s="3" t="s">
        <v>1798</v>
      </c>
      <c r="D507" s="4" t="s">
        <v>265</v>
      </c>
      <c r="E507" s="4" t="s">
        <v>1799</v>
      </c>
      <c r="F507" s="4" t="s">
        <v>242</v>
      </c>
      <c r="G507" s="4" t="s">
        <v>243</v>
      </c>
      <c r="H507" s="2"/>
      <c r="I507" s="2"/>
      <c r="J507" s="22"/>
      <c r="K507" s="22"/>
      <c r="L507" s="22"/>
      <c r="M507" s="22"/>
      <c r="N507" s="22"/>
      <c r="O507" s="22"/>
      <c r="P507" s="22"/>
      <c r="Q507" s="22"/>
      <c r="R507" s="22"/>
      <c r="S507" s="22" t="s">
        <v>1800</v>
      </c>
      <c r="T507" s="22"/>
      <c r="U507" s="22"/>
      <c r="V507" s="22"/>
      <c r="W507" s="22"/>
      <c r="X507" s="22"/>
      <c r="Y507" s="22"/>
      <c r="Z507" s="2"/>
      <c r="AA507" s="2" t="s">
        <v>1801</v>
      </c>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row>
    <row r="508" spans="1:120" ht="30">
      <c r="A508" s="5" t="s">
        <v>237</v>
      </c>
      <c r="B508" s="5" t="s">
        <v>1802</v>
      </c>
      <c r="C508" s="5" t="s">
        <v>1803</v>
      </c>
      <c r="D508" s="6" t="s">
        <v>546</v>
      </c>
      <c r="E508" s="6" t="s">
        <v>1804</v>
      </c>
      <c r="F508" s="6" t="s">
        <v>258</v>
      </c>
      <c r="G508" s="6" t="s">
        <v>300</v>
      </c>
      <c r="H508" s="2"/>
      <c r="I508" s="2"/>
      <c r="J508" s="22"/>
      <c r="K508" s="22"/>
      <c r="L508" s="22"/>
      <c r="M508" s="22"/>
      <c r="N508" s="22" t="s">
        <v>257</v>
      </c>
      <c r="O508" s="22"/>
      <c r="P508" s="22"/>
      <c r="Q508" s="22"/>
      <c r="R508" s="22" t="s">
        <v>258</v>
      </c>
      <c r="S508" s="22"/>
      <c r="T508" s="22" t="s">
        <v>255</v>
      </c>
      <c r="U508" s="22"/>
      <c r="V508" s="22" t="s">
        <v>254</v>
      </c>
      <c r="W508" s="22"/>
      <c r="X508" s="22" t="s">
        <v>256</v>
      </c>
      <c r="Y508" s="22"/>
      <c r="Z508" s="2" t="s">
        <v>256</v>
      </c>
      <c r="AA508" s="2"/>
      <c r="AB508" s="2" t="s">
        <v>255</v>
      </c>
      <c r="AC508" s="2"/>
      <c r="AD508" s="2" t="s">
        <v>256</v>
      </c>
      <c r="AE508" s="2"/>
      <c r="AF508" s="2" t="s">
        <v>257</v>
      </c>
      <c r="AG508" s="2"/>
      <c r="AH508" s="2" t="s">
        <v>256</v>
      </c>
      <c r="AI508" s="2"/>
      <c r="AJ508" s="2"/>
      <c r="AK508" s="2"/>
      <c r="AL508" s="2"/>
      <c r="AM508" s="2"/>
      <c r="AN508" s="2"/>
      <c r="AO508" s="2"/>
      <c r="AP508" s="2"/>
      <c r="AQ508" s="2"/>
      <c r="AR508" s="2"/>
      <c r="AS508" s="2"/>
      <c r="AT508" s="2"/>
      <c r="AU508" s="2"/>
      <c r="AV508" s="2"/>
      <c r="AW508" s="2"/>
      <c r="AX508" s="2"/>
      <c r="AY508" s="2"/>
      <c r="AZ508" s="2"/>
      <c r="BA508" s="2"/>
      <c r="BB508" s="2"/>
      <c r="BC508" s="2"/>
      <c r="BD508" s="2" t="s">
        <v>255</v>
      </c>
      <c r="BE508" s="2"/>
      <c r="BF508" s="2" t="s">
        <v>256</v>
      </c>
      <c r="BG508" s="2"/>
      <c r="BH508" s="2" t="s">
        <v>257</v>
      </c>
      <c r="BI508" s="2"/>
      <c r="BJ508" s="2" t="s">
        <v>258</v>
      </c>
      <c r="BK508" s="2"/>
      <c r="BL508" s="2" t="s">
        <v>258</v>
      </c>
      <c r="BM508" s="2"/>
      <c r="BN508" s="2"/>
      <c r="BO508" s="2"/>
      <c r="BP508" s="2"/>
      <c r="BQ508" s="2"/>
      <c r="BR508" s="2"/>
      <c r="BS508" s="2"/>
      <c r="BT508" s="2"/>
      <c r="BU508" s="2"/>
      <c r="BV508" s="2"/>
      <c r="BW508" s="2"/>
      <c r="BX508" s="2" t="s">
        <v>254</v>
      </c>
      <c r="BY508" s="2"/>
      <c r="BZ508" s="2" t="s">
        <v>255</v>
      </c>
      <c r="CA508" s="2"/>
      <c r="CB508" s="2" t="s">
        <v>257</v>
      </c>
      <c r="CC508" s="2"/>
      <c r="CD508" s="2" t="s">
        <v>256</v>
      </c>
      <c r="CE508" s="2"/>
      <c r="CF508" s="2" t="s">
        <v>254</v>
      </c>
      <c r="CG508" s="2"/>
      <c r="CH508" s="2" t="s">
        <v>254</v>
      </c>
      <c r="CI508" s="2"/>
      <c r="CJ508" s="2" t="s">
        <v>254</v>
      </c>
      <c r="CK508" s="2"/>
      <c r="CL508" s="2" t="s">
        <v>254</v>
      </c>
      <c r="CM508" s="2"/>
      <c r="CN508" s="2" t="s">
        <v>256</v>
      </c>
      <c r="CO508" s="2"/>
      <c r="CP508" s="2" t="s">
        <v>254</v>
      </c>
      <c r="CQ508" s="2"/>
      <c r="CR508" s="2" t="s">
        <v>257</v>
      </c>
      <c r="CS508" s="2"/>
      <c r="CT508" s="2" t="s">
        <v>256</v>
      </c>
      <c r="CU508" s="2"/>
      <c r="CV508" s="2" t="s">
        <v>256</v>
      </c>
      <c r="CW508" s="2"/>
      <c r="CX508" s="2" t="s">
        <v>254</v>
      </c>
      <c r="CY508" s="2"/>
      <c r="CZ508" s="2" t="s">
        <v>256</v>
      </c>
      <c r="DA508" s="2"/>
      <c r="DB508" s="2" t="s">
        <v>257</v>
      </c>
      <c r="DC508" s="2"/>
      <c r="DD508" s="2" t="s">
        <v>256</v>
      </c>
      <c r="DE508" s="2"/>
      <c r="DF508" s="2" t="s">
        <v>255</v>
      </c>
      <c r="DG508" s="2"/>
      <c r="DH508" s="2" t="s">
        <v>254</v>
      </c>
      <c r="DI508" s="2"/>
      <c r="DJ508" s="2" t="s">
        <v>256</v>
      </c>
      <c r="DK508" s="2"/>
      <c r="DL508" s="2" t="s">
        <v>267</v>
      </c>
      <c r="DM508" s="2" t="s">
        <v>268</v>
      </c>
      <c r="DN508" s="2" t="s">
        <v>247</v>
      </c>
      <c r="DO508" s="2" t="s">
        <v>410</v>
      </c>
      <c r="DP508" s="2" t="s">
        <v>282</v>
      </c>
    </row>
    <row r="509" spans="1:120" ht="45">
      <c r="A509" s="3" t="s">
        <v>237</v>
      </c>
      <c r="B509" s="3" t="s">
        <v>1805</v>
      </c>
      <c r="C509" s="3" t="s">
        <v>1806</v>
      </c>
      <c r="D509" s="4" t="s">
        <v>265</v>
      </c>
      <c r="E509" s="4" t="s">
        <v>1807</v>
      </c>
      <c r="F509" s="4" t="s">
        <v>242</v>
      </c>
      <c r="G509" s="4" t="s">
        <v>243</v>
      </c>
      <c r="H509" s="2"/>
      <c r="I509" s="2"/>
      <c r="J509" s="22" t="s">
        <v>256</v>
      </c>
      <c r="K509" s="22"/>
      <c r="L509" s="22" t="s">
        <v>258</v>
      </c>
      <c r="M509" s="22"/>
      <c r="N509" s="22" t="s">
        <v>257</v>
      </c>
      <c r="O509" s="22"/>
      <c r="P509" s="22"/>
      <c r="Q509" s="22"/>
      <c r="R509" s="22"/>
      <c r="S509" s="22"/>
      <c r="T509" s="22" t="s">
        <v>255</v>
      </c>
      <c r="U509" s="22"/>
      <c r="V509" s="22" t="s">
        <v>254</v>
      </c>
      <c r="W509" s="22"/>
      <c r="X509" s="22"/>
      <c r="Y509" s="22"/>
      <c r="Z509" s="2" t="s">
        <v>254</v>
      </c>
      <c r="AA509" s="2"/>
      <c r="AB509" s="2" t="s">
        <v>255</v>
      </c>
      <c r="AC509" s="2"/>
      <c r="AD509" s="2" t="s">
        <v>254</v>
      </c>
      <c r="AE509" s="2"/>
      <c r="AF509" s="2" t="s">
        <v>254</v>
      </c>
      <c r="AG509" s="2"/>
      <c r="AH509" s="2" t="s">
        <v>256</v>
      </c>
      <c r="AI509" s="2"/>
      <c r="AJ509" s="2" t="s">
        <v>255</v>
      </c>
      <c r="AK509" s="2"/>
      <c r="AL509" s="2" t="s">
        <v>255</v>
      </c>
      <c r="AM509" s="2"/>
      <c r="AN509" s="2" t="s">
        <v>254</v>
      </c>
      <c r="AO509" s="2"/>
      <c r="AP509" s="2" t="s">
        <v>256</v>
      </c>
      <c r="AQ509" s="2"/>
      <c r="AR509" s="2" t="s">
        <v>255</v>
      </c>
      <c r="AS509" s="2"/>
      <c r="AT509" s="2" t="s">
        <v>254</v>
      </c>
      <c r="AU509" s="2"/>
      <c r="AV509" s="2" t="s">
        <v>254</v>
      </c>
      <c r="AW509" s="2"/>
      <c r="AX509" s="2" t="s">
        <v>255</v>
      </c>
      <c r="AY509" s="2"/>
      <c r="AZ509" s="2" t="s">
        <v>254</v>
      </c>
      <c r="BA509" s="2"/>
      <c r="BB509" s="2" t="s">
        <v>254</v>
      </c>
      <c r="BC509" s="2"/>
      <c r="BD509" s="2" t="s">
        <v>254</v>
      </c>
      <c r="BE509" s="2"/>
      <c r="BF509" s="2" t="s">
        <v>256</v>
      </c>
      <c r="BG509" s="2"/>
      <c r="BH509" s="2" t="s">
        <v>255</v>
      </c>
      <c r="BI509" s="2"/>
      <c r="BJ509" s="2" t="s">
        <v>254</v>
      </c>
      <c r="BK509" s="2"/>
      <c r="BL509" s="2" t="s">
        <v>254</v>
      </c>
      <c r="BM509" s="2"/>
      <c r="BN509" s="2"/>
      <c r="BO509" s="2"/>
      <c r="BP509" s="2"/>
      <c r="BQ509" s="2"/>
      <c r="BR509" s="2"/>
      <c r="BS509" s="2"/>
      <c r="BT509" s="2"/>
      <c r="BU509" s="2"/>
      <c r="BV509" s="2"/>
      <c r="BW509" s="2"/>
      <c r="BX509" s="2"/>
      <c r="BY509" s="2"/>
      <c r="BZ509" s="2"/>
      <c r="CA509" s="2"/>
      <c r="CB509" s="2"/>
      <c r="CC509" s="2"/>
      <c r="CD509" s="2"/>
      <c r="CE509" s="2"/>
      <c r="CF509" s="2"/>
      <c r="CG509" s="2"/>
      <c r="CH509" s="2" t="s">
        <v>254</v>
      </c>
      <c r="CI509" s="2"/>
      <c r="CJ509" s="2" t="s">
        <v>254</v>
      </c>
      <c r="CK509" s="2"/>
      <c r="CL509" s="2" t="s">
        <v>254</v>
      </c>
      <c r="CM509" s="2"/>
      <c r="CN509" s="2" t="s">
        <v>254</v>
      </c>
      <c r="CO509" s="2"/>
      <c r="CP509" s="2" t="s">
        <v>254</v>
      </c>
      <c r="CQ509" s="2"/>
      <c r="CR509" s="2" t="s">
        <v>254</v>
      </c>
      <c r="CS509" s="2"/>
      <c r="CT509" s="2" t="s">
        <v>254</v>
      </c>
      <c r="CU509" s="2"/>
      <c r="CV509" s="2" t="s">
        <v>256</v>
      </c>
      <c r="CW509" s="2"/>
      <c r="CX509" s="2" t="s">
        <v>254</v>
      </c>
      <c r="CY509" s="2"/>
      <c r="CZ509" s="2" t="s">
        <v>254</v>
      </c>
      <c r="DA509" s="2"/>
      <c r="DB509" s="2"/>
      <c r="DC509" s="2"/>
      <c r="DD509" s="2"/>
      <c r="DE509" s="2"/>
      <c r="DF509" s="2"/>
      <c r="DG509" s="2"/>
      <c r="DH509" s="2"/>
      <c r="DI509" s="2"/>
      <c r="DJ509" s="2"/>
      <c r="DK509" s="2"/>
      <c r="DL509" s="2" t="s">
        <v>289</v>
      </c>
      <c r="DM509" s="2" t="s">
        <v>268</v>
      </c>
      <c r="DN509" s="2" t="s">
        <v>679</v>
      </c>
      <c r="DO509" s="2" t="s">
        <v>768</v>
      </c>
      <c r="DP509" s="2" t="s">
        <v>616</v>
      </c>
    </row>
    <row r="510" spans="1:120" ht="30">
      <c r="A510" s="5" t="s">
        <v>237</v>
      </c>
      <c r="B510" s="5" t="s">
        <v>1808</v>
      </c>
      <c r="C510" s="5" t="s">
        <v>1809</v>
      </c>
      <c r="D510" s="6" t="s">
        <v>502</v>
      </c>
      <c r="E510" s="6" t="s">
        <v>1810</v>
      </c>
      <c r="F510" s="6" t="s">
        <v>242</v>
      </c>
      <c r="G510" s="6" t="s">
        <v>243</v>
      </c>
      <c r="H510" s="2"/>
      <c r="I510" s="2"/>
      <c r="J510" s="22" t="s">
        <v>254</v>
      </c>
      <c r="K510" s="22"/>
      <c r="L510" s="22" t="s">
        <v>258</v>
      </c>
      <c r="M510" s="22"/>
      <c r="N510" s="22" t="s">
        <v>256</v>
      </c>
      <c r="O510" s="22"/>
      <c r="P510" s="22" t="s">
        <v>257</v>
      </c>
      <c r="Q510" s="22"/>
      <c r="R510" s="22"/>
      <c r="S510" s="22"/>
      <c r="T510" s="22"/>
      <c r="U510" s="22"/>
      <c r="V510" s="22"/>
      <c r="W510" s="22"/>
      <c r="X510" s="22" t="s">
        <v>255</v>
      </c>
      <c r="Y510" s="22"/>
      <c r="Z510" s="2" t="s">
        <v>254</v>
      </c>
      <c r="AA510" s="2"/>
      <c r="AB510" s="2" t="s">
        <v>254</v>
      </c>
      <c r="AC510" s="2"/>
      <c r="AD510" s="2" t="s">
        <v>256</v>
      </c>
      <c r="AE510" s="2"/>
      <c r="AF510" s="2" t="s">
        <v>256</v>
      </c>
      <c r="AG510" s="2"/>
      <c r="AH510" s="2" t="s">
        <v>256</v>
      </c>
      <c r="AI510" s="2"/>
      <c r="AJ510" s="2" t="s">
        <v>254</v>
      </c>
      <c r="AK510" s="2"/>
      <c r="AL510" s="2" t="s">
        <v>254</v>
      </c>
      <c r="AM510" s="2"/>
      <c r="AN510" s="2" t="s">
        <v>254</v>
      </c>
      <c r="AO510" s="2"/>
      <c r="AP510" s="2" t="s">
        <v>254</v>
      </c>
      <c r="AQ510" s="2"/>
      <c r="AR510" s="2" t="s">
        <v>254</v>
      </c>
      <c r="AS510" s="2"/>
      <c r="AT510" s="2" t="s">
        <v>254</v>
      </c>
      <c r="AU510" s="2"/>
      <c r="AV510" s="2" t="s">
        <v>254</v>
      </c>
      <c r="AW510" s="2"/>
      <c r="AX510" s="2" t="s">
        <v>254</v>
      </c>
      <c r="AY510" s="2"/>
      <c r="AZ510" s="2" t="s">
        <v>254</v>
      </c>
      <c r="BA510" s="2"/>
      <c r="BB510" s="2" t="s">
        <v>254</v>
      </c>
      <c r="BC510" s="2"/>
      <c r="BD510" s="2" t="s">
        <v>254</v>
      </c>
      <c r="BE510" s="2"/>
      <c r="BF510" s="2" t="s">
        <v>254</v>
      </c>
      <c r="BG510" s="2"/>
      <c r="BH510" s="2" t="s">
        <v>254</v>
      </c>
      <c r="BI510" s="2"/>
      <c r="BJ510" s="2" t="s">
        <v>254</v>
      </c>
      <c r="BK510" s="2"/>
      <c r="BL510" s="2" t="s">
        <v>254</v>
      </c>
      <c r="BM510" s="2"/>
      <c r="BN510" s="2" t="s">
        <v>254</v>
      </c>
      <c r="BO510" s="2"/>
      <c r="BP510" s="2" t="s">
        <v>256</v>
      </c>
      <c r="BQ510" s="2"/>
      <c r="BR510" s="2" t="s">
        <v>254</v>
      </c>
      <c r="BS510" s="2"/>
      <c r="BT510" s="2" t="s">
        <v>254</v>
      </c>
      <c r="BU510" s="2"/>
      <c r="BV510" s="2" t="s">
        <v>254</v>
      </c>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t="s">
        <v>254</v>
      </c>
      <c r="DC510" s="2"/>
      <c r="DD510" s="2" t="s">
        <v>254</v>
      </c>
      <c r="DE510" s="2"/>
      <c r="DF510" s="2" t="s">
        <v>254</v>
      </c>
      <c r="DG510" s="2"/>
      <c r="DH510" s="2" t="s">
        <v>254</v>
      </c>
      <c r="DI510" s="2"/>
      <c r="DJ510" s="2" t="s">
        <v>254</v>
      </c>
      <c r="DK510" s="2"/>
      <c r="DL510" s="2" t="s">
        <v>259</v>
      </c>
      <c r="DM510" s="2" t="s">
        <v>246</v>
      </c>
      <c r="DN510" s="2" t="s">
        <v>247</v>
      </c>
      <c r="DO510" s="2" t="s">
        <v>310</v>
      </c>
      <c r="DP510" s="2" t="s">
        <v>295</v>
      </c>
    </row>
    <row r="511" spans="1:120" ht="45">
      <c r="A511" s="3" t="s">
        <v>237</v>
      </c>
      <c r="B511" s="3" t="s">
        <v>1811</v>
      </c>
      <c r="C511" s="3" t="s">
        <v>1812</v>
      </c>
      <c r="D511" s="4" t="s">
        <v>278</v>
      </c>
      <c r="E511" s="4" t="s">
        <v>1813</v>
      </c>
      <c r="F511" s="4" t="s">
        <v>242</v>
      </c>
      <c r="G511" s="4" t="s">
        <v>243</v>
      </c>
      <c r="H511" s="2"/>
      <c r="I511" s="2"/>
      <c r="J511" s="22"/>
      <c r="K511" s="22"/>
      <c r="L511" s="22"/>
      <c r="M511" s="22"/>
      <c r="N511" s="22" t="s">
        <v>257</v>
      </c>
      <c r="O511" s="22"/>
      <c r="P511" s="22" t="s">
        <v>254</v>
      </c>
      <c r="Q511" s="22"/>
      <c r="R511" s="22" t="s">
        <v>258</v>
      </c>
      <c r="S511" s="22"/>
      <c r="T511" s="22" t="s">
        <v>256</v>
      </c>
      <c r="U511" s="22"/>
      <c r="V511" s="22"/>
      <c r="W511" s="22"/>
      <c r="X511" s="22" t="s">
        <v>255</v>
      </c>
      <c r="Y511" s="22"/>
      <c r="Z511" s="2" t="s">
        <v>258</v>
      </c>
      <c r="AA511" s="2"/>
      <c r="AB511" s="2" t="s">
        <v>256</v>
      </c>
      <c r="AC511" s="2"/>
      <c r="AD511" s="2" t="s">
        <v>256</v>
      </c>
      <c r="AE511" s="2"/>
      <c r="AF511" s="2" t="s">
        <v>256</v>
      </c>
      <c r="AG511" s="2"/>
      <c r="AH511" s="2" t="s">
        <v>255</v>
      </c>
      <c r="AI511" s="2"/>
      <c r="AJ511" s="2"/>
      <c r="AK511" s="2"/>
      <c r="AL511" s="2"/>
      <c r="AM511" s="2"/>
      <c r="AN511" s="2"/>
      <c r="AO511" s="2"/>
      <c r="AP511" s="2"/>
      <c r="AQ511" s="2"/>
      <c r="AR511" s="2"/>
      <c r="AS511" s="2"/>
      <c r="AT511" s="2"/>
      <c r="AU511" s="2"/>
      <c r="AV511" s="2"/>
      <c r="AW511" s="2"/>
      <c r="AX511" s="2"/>
      <c r="AY511" s="2"/>
      <c r="AZ511" s="2"/>
      <c r="BA511" s="2"/>
      <c r="BB511" s="2"/>
      <c r="BC511" s="2"/>
      <c r="BD511" s="2" t="s">
        <v>255</v>
      </c>
      <c r="BE511" s="2"/>
      <c r="BF511" s="2" t="s">
        <v>254</v>
      </c>
      <c r="BG511" s="2"/>
      <c r="BH511" s="2" t="s">
        <v>256</v>
      </c>
      <c r="BI511" s="2"/>
      <c r="BJ511" s="2" t="s">
        <v>255</v>
      </c>
      <c r="BK511" s="2"/>
      <c r="BL511" s="2" t="s">
        <v>258</v>
      </c>
      <c r="BM511" s="2"/>
      <c r="BN511" s="2" t="s">
        <v>256</v>
      </c>
      <c r="BO511" s="2"/>
      <c r="BP511" s="2" t="s">
        <v>256</v>
      </c>
      <c r="BQ511" s="2"/>
      <c r="BR511" s="2" t="s">
        <v>256</v>
      </c>
      <c r="BS511" s="2"/>
      <c r="BT511" s="2" t="s">
        <v>257</v>
      </c>
      <c r="BU511" s="2"/>
      <c r="BV511" s="2" t="s">
        <v>255</v>
      </c>
      <c r="BW511" s="2"/>
      <c r="BX511" s="2" t="s">
        <v>256</v>
      </c>
      <c r="BY511" s="2"/>
      <c r="BZ511" s="2" t="s">
        <v>257</v>
      </c>
      <c r="CA511" s="2"/>
      <c r="CB511" s="2" t="s">
        <v>256</v>
      </c>
      <c r="CC511" s="2"/>
      <c r="CD511" s="2" t="s">
        <v>256</v>
      </c>
      <c r="CE511" s="2"/>
      <c r="CF511" s="2" t="s">
        <v>258</v>
      </c>
      <c r="CG511" s="2"/>
      <c r="CH511" s="2" t="s">
        <v>254</v>
      </c>
      <c r="CI511" s="2"/>
      <c r="CJ511" s="2" t="s">
        <v>255</v>
      </c>
      <c r="CK511" s="2"/>
      <c r="CL511" s="2" t="s">
        <v>256</v>
      </c>
      <c r="CM511" s="2"/>
      <c r="CN511" s="2" t="s">
        <v>256</v>
      </c>
      <c r="CO511" s="2"/>
      <c r="CP511" s="2" t="s">
        <v>255</v>
      </c>
      <c r="CQ511" s="2"/>
      <c r="CR511" s="2"/>
      <c r="CS511" s="2"/>
      <c r="CT511" s="2"/>
      <c r="CU511" s="2"/>
      <c r="CV511" s="2"/>
      <c r="CW511" s="2"/>
      <c r="CX511" s="2"/>
      <c r="CY511" s="2"/>
      <c r="CZ511" s="2"/>
      <c r="DA511" s="2"/>
      <c r="DB511" s="2" t="s">
        <v>255</v>
      </c>
      <c r="DC511" s="2"/>
      <c r="DD511" s="2" t="s">
        <v>254</v>
      </c>
      <c r="DE511" s="2"/>
      <c r="DF511" s="2" t="s">
        <v>254</v>
      </c>
      <c r="DG511" s="2"/>
      <c r="DH511" s="2" t="s">
        <v>255</v>
      </c>
      <c r="DI511" s="2"/>
      <c r="DJ511" s="2" t="s">
        <v>255</v>
      </c>
      <c r="DK511" s="2"/>
      <c r="DL511" s="2" t="s">
        <v>365</v>
      </c>
      <c r="DM511" s="2" t="s">
        <v>246</v>
      </c>
      <c r="DN511" s="2" t="s">
        <v>247</v>
      </c>
      <c r="DO511" s="2" t="s">
        <v>321</v>
      </c>
      <c r="DP511" s="2" t="s">
        <v>249</v>
      </c>
    </row>
    <row r="512" spans="1:120" ht="105">
      <c r="A512" s="5" t="s">
        <v>237</v>
      </c>
      <c r="B512" s="5" t="s">
        <v>1814</v>
      </c>
      <c r="C512" s="5" t="s">
        <v>1815</v>
      </c>
      <c r="D512" s="6" t="s">
        <v>352</v>
      </c>
      <c r="E512" s="6" t="s">
        <v>1816</v>
      </c>
      <c r="F512" s="6" t="s">
        <v>242</v>
      </c>
      <c r="G512" s="6" t="s">
        <v>243</v>
      </c>
      <c r="H512" s="2" t="s">
        <v>1817</v>
      </c>
      <c r="I512" s="2"/>
      <c r="J512" s="22"/>
      <c r="K512" s="22"/>
      <c r="L512" s="22" t="s">
        <v>257</v>
      </c>
      <c r="M512" s="22"/>
      <c r="N512" s="22" t="s">
        <v>258</v>
      </c>
      <c r="O512" s="22"/>
      <c r="P512" s="22"/>
      <c r="Q512" s="22"/>
      <c r="R512" s="22" t="s">
        <v>255</v>
      </c>
      <c r="S512" s="22"/>
      <c r="T512" s="22" t="s">
        <v>256</v>
      </c>
      <c r="U512" s="22"/>
      <c r="V512" s="22" t="s">
        <v>254</v>
      </c>
      <c r="W512" s="22"/>
      <c r="X512" s="22"/>
      <c r="Y512" s="22"/>
      <c r="Z512" s="2" t="s">
        <v>256</v>
      </c>
      <c r="AA512" s="2"/>
      <c r="AB512" s="2" t="s">
        <v>254</v>
      </c>
      <c r="AC512" s="2"/>
      <c r="AD512" s="2" t="s">
        <v>255</v>
      </c>
      <c r="AE512" s="2"/>
      <c r="AF512" s="2" t="s">
        <v>256</v>
      </c>
      <c r="AG512" s="2"/>
      <c r="AH512" s="2" t="s">
        <v>254</v>
      </c>
      <c r="AI512" s="2"/>
      <c r="AJ512" s="2"/>
      <c r="AK512" s="2"/>
      <c r="AL512" s="2"/>
      <c r="AM512" s="2"/>
      <c r="AN512" s="2"/>
      <c r="AO512" s="2"/>
      <c r="AP512" s="2"/>
      <c r="AQ512" s="2"/>
      <c r="AR512" s="2"/>
      <c r="AS512" s="2"/>
      <c r="AT512" s="2" t="s">
        <v>254</v>
      </c>
      <c r="AU512" s="2"/>
      <c r="AV512" s="2" t="s">
        <v>254</v>
      </c>
      <c r="AW512" s="2"/>
      <c r="AX512" s="2" t="s">
        <v>254</v>
      </c>
      <c r="AY512" s="2"/>
      <c r="AZ512" s="2"/>
      <c r="BA512" s="2"/>
      <c r="BB512" s="2" t="s">
        <v>256</v>
      </c>
      <c r="BC512" s="2"/>
      <c r="BD512" s="2" t="s">
        <v>254</v>
      </c>
      <c r="BE512" s="2"/>
      <c r="BF512" s="2" t="s">
        <v>254</v>
      </c>
      <c r="BG512" s="2"/>
      <c r="BH512" s="2" t="s">
        <v>254</v>
      </c>
      <c r="BI512" s="2"/>
      <c r="BJ512" s="2" t="s">
        <v>255</v>
      </c>
      <c r="BK512" s="2"/>
      <c r="BL512" s="2" t="s">
        <v>254</v>
      </c>
      <c r="BM512" s="2"/>
      <c r="BN512" s="2"/>
      <c r="BO512" s="2"/>
      <c r="BP512" s="2"/>
      <c r="BQ512" s="2"/>
      <c r="BR512" s="2"/>
      <c r="BS512" s="2"/>
      <c r="BT512" s="2"/>
      <c r="BU512" s="2"/>
      <c r="BV512" s="2"/>
      <c r="BW512" s="2"/>
      <c r="BX512" s="2" t="s">
        <v>256</v>
      </c>
      <c r="BY512" s="2"/>
      <c r="BZ512" s="2" t="s">
        <v>256</v>
      </c>
      <c r="CA512" s="2"/>
      <c r="CB512" s="2" t="s">
        <v>255</v>
      </c>
      <c r="CC512" s="2"/>
      <c r="CD512" s="2" t="s">
        <v>256</v>
      </c>
      <c r="CE512" s="2"/>
      <c r="CF512" s="2" t="s">
        <v>256</v>
      </c>
      <c r="CG512" s="2"/>
      <c r="CH512" s="2" t="s">
        <v>255</v>
      </c>
      <c r="CI512" s="2"/>
      <c r="CJ512" s="2" t="s">
        <v>255</v>
      </c>
      <c r="CK512" s="2"/>
      <c r="CL512" s="2" t="s">
        <v>254</v>
      </c>
      <c r="CM512" s="2"/>
      <c r="CN512" s="2" t="s">
        <v>254</v>
      </c>
      <c r="CO512" s="2"/>
      <c r="CP512" s="2" t="s">
        <v>254</v>
      </c>
      <c r="CQ512" s="2"/>
      <c r="CR512" s="2" t="s">
        <v>255</v>
      </c>
      <c r="CS512" s="2"/>
      <c r="CT512" s="2" t="s">
        <v>255</v>
      </c>
      <c r="CU512" s="2"/>
      <c r="CV512" s="2" t="s">
        <v>255</v>
      </c>
      <c r="CW512" s="2"/>
      <c r="CX512" s="2" t="s">
        <v>254</v>
      </c>
      <c r="CY512" s="2"/>
      <c r="CZ512" s="2" t="s">
        <v>255</v>
      </c>
      <c r="DA512" s="2"/>
      <c r="DB512" s="2"/>
      <c r="DC512" s="2"/>
      <c r="DD512" s="2"/>
      <c r="DE512" s="2"/>
      <c r="DF512" s="2"/>
      <c r="DG512" s="2"/>
      <c r="DH512" s="2"/>
      <c r="DI512" s="2"/>
      <c r="DJ512" s="2"/>
      <c r="DK512" s="2"/>
      <c r="DL512" s="2" t="s">
        <v>259</v>
      </c>
      <c r="DM512" s="2" t="s">
        <v>246</v>
      </c>
      <c r="DN512" s="2" t="s">
        <v>247</v>
      </c>
      <c r="DO512" s="2" t="s">
        <v>321</v>
      </c>
      <c r="DP512" s="2" t="s">
        <v>282</v>
      </c>
    </row>
    <row r="513" spans="1:120" ht="30">
      <c r="A513" s="3" t="s">
        <v>237</v>
      </c>
      <c r="B513" s="3" t="s">
        <v>1818</v>
      </c>
      <c r="C513" s="3" t="s">
        <v>1819</v>
      </c>
      <c r="D513" s="4" t="s">
        <v>265</v>
      </c>
      <c r="E513" s="4" t="s">
        <v>1820</v>
      </c>
      <c r="F513" s="4" t="s">
        <v>242</v>
      </c>
      <c r="G513" s="4" t="s">
        <v>243</v>
      </c>
      <c r="H513" s="2"/>
      <c r="I513" s="2"/>
      <c r="J513" s="22"/>
      <c r="K513" s="22"/>
      <c r="L513" s="22"/>
      <c r="M513" s="22"/>
      <c r="N513" s="22" t="s">
        <v>255</v>
      </c>
      <c r="O513" s="22"/>
      <c r="P513" s="22" t="s">
        <v>257</v>
      </c>
      <c r="Q513" s="22"/>
      <c r="R513" s="22"/>
      <c r="S513" s="22"/>
      <c r="T513" s="22" t="s">
        <v>258</v>
      </c>
      <c r="U513" s="22"/>
      <c r="V513" s="22" t="s">
        <v>254</v>
      </c>
      <c r="W513" s="22"/>
      <c r="X513" s="22" t="s">
        <v>256</v>
      </c>
      <c r="Y513" s="22"/>
      <c r="Z513" s="2" t="s">
        <v>255</v>
      </c>
      <c r="AA513" s="2"/>
      <c r="AB513" s="2" t="s">
        <v>255</v>
      </c>
      <c r="AC513" s="2"/>
      <c r="AD513" s="2" t="s">
        <v>255</v>
      </c>
      <c r="AE513" s="2"/>
      <c r="AF513" s="2" t="s">
        <v>256</v>
      </c>
      <c r="AG513" s="2"/>
      <c r="AH513" s="2" t="s">
        <v>257</v>
      </c>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t="s">
        <v>255</v>
      </c>
      <c r="BG513" s="2"/>
      <c r="BH513" s="2" t="s">
        <v>256</v>
      </c>
      <c r="BI513" s="2"/>
      <c r="BJ513" s="2" t="s">
        <v>254</v>
      </c>
      <c r="BK513" s="2"/>
      <c r="BL513" s="2" t="s">
        <v>256</v>
      </c>
      <c r="BM513" s="2"/>
      <c r="BN513" s="2" t="s">
        <v>256</v>
      </c>
      <c r="BO513" s="2"/>
      <c r="BP513" s="2" t="s">
        <v>255</v>
      </c>
      <c r="BQ513" s="2"/>
      <c r="BR513" s="2" t="s">
        <v>255</v>
      </c>
      <c r="BS513" s="2"/>
      <c r="BT513" s="2" t="s">
        <v>257</v>
      </c>
      <c r="BU513" s="2"/>
      <c r="BV513" s="2" t="s">
        <v>255</v>
      </c>
      <c r="BW513" s="2"/>
      <c r="BX513" s="2"/>
      <c r="BY513" s="2"/>
      <c r="BZ513" s="2"/>
      <c r="CA513" s="2"/>
      <c r="CB513" s="2"/>
      <c r="CC513" s="2"/>
      <c r="CD513" s="2"/>
      <c r="CE513" s="2"/>
      <c r="CF513" s="2"/>
      <c r="CG513" s="2"/>
      <c r="CH513" s="2" t="s">
        <v>254</v>
      </c>
      <c r="CI513" s="2"/>
      <c r="CJ513" s="2" t="s">
        <v>254</v>
      </c>
      <c r="CK513" s="2"/>
      <c r="CL513" s="2" t="s">
        <v>255</v>
      </c>
      <c r="CM513" s="2"/>
      <c r="CN513" s="2" t="s">
        <v>255</v>
      </c>
      <c r="CO513" s="2"/>
      <c r="CP513" s="2" t="s">
        <v>254</v>
      </c>
      <c r="CQ513" s="2"/>
      <c r="CR513" s="2" t="s">
        <v>254</v>
      </c>
      <c r="CS513" s="2"/>
      <c r="CT513" s="2" t="s">
        <v>255</v>
      </c>
      <c r="CU513" s="2"/>
      <c r="CV513" s="2" t="s">
        <v>254</v>
      </c>
      <c r="CW513" s="2"/>
      <c r="CX513" s="2" t="s">
        <v>256</v>
      </c>
      <c r="CY513" s="2"/>
      <c r="CZ513" s="2" t="s">
        <v>255</v>
      </c>
      <c r="DA513" s="2"/>
      <c r="DB513" s="2" t="s">
        <v>256</v>
      </c>
      <c r="DC513" s="2"/>
      <c r="DD513" s="2" t="s">
        <v>254</v>
      </c>
      <c r="DE513" s="2"/>
      <c r="DF513" s="2" t="s">
        <v>254</v>
      </c>
      <c r="DG513" s="2"/>
      <c r="DH513" s="2" t="s">
        <v>254</v>
      </c>
      <c r="DI513" s="2"/>
      <c r="DJ513" s="2" t="s">
        <v>255</v>
      </c>
      <c r="DK513" s="2"/>
      <c r="DL513" s="2" t="s">
        <v>259</v>
      </c>
      <c r="DM513" s="2" t="s">
        <v>268</v>
      </c>
      <c r="DN513" s="2" t="s">
        <v>247</v>
      </c>
      <c r="DO513" s="2" t="s">
        <v>248</v>
      </c>
      <c r="DP513" s="2" t="s">
        <v>249</v>
      </c>
    </row>
    <row r="514" spans="1:120" ht="45">
      <c r="A514" s="5" t="s">
        <v>237</v>
      </c>
      <c r="B514" s="5" t="s">
        <v>1821</v>
      </c>
      <c r="C514" s="5" t="s">
        <v>1822</v>
      </c>
      <c r="D514" s="6" t="s">
        <v>265</v>
      </c>
      <c r="E514" s="6" t="s">
        <v>1823</v>
      </c>
      <c r="F514" s="6" t="s">
        <v>242</v>
      </c>
      <c r="G514" s="6" t="s">
        <v>243</v>
      </c>
      <c r="H514" s="2"/>
      <c r="I514" s="2"/>
      <c r="J514" s="22"/>
      <c r="K514" s="22"/>
      <c r="L514" s="22" t="s">
        <v>255</v>
      </c>
      <c r="M514" s="22"/>
      <c r="N514" s="22" t="s">
        <v>256</v>
      </c>
      <c r="O514" s="22"/>
      <c r="P514" s="22" t="s">
        <v>257</v>
      </c>
      <c r="Q514" s="22"/>
      <c r="R514" s="22"/>
      <c r="S514" s="22"/>
      <c r="T514" s="22"/>
      <c r="U514" s="22"/>
      <c r="V514" s="22" t="s">
        <v>254</v>
      </c>
      <c r="W514" s="22"/>
      <c r="X514" s="22" t="s">
        <v>258</v>
      </c>
      <c r="Y514" s="22"/>
      <c r="Z514" s="2" t="s">
        <v>255</v>
      </c>
      <c r="AA514" s="2"/>
      <c r="AB514" s="2" t="s">
        <v>255</v>
      </c>
      <c r="AC514" s="2"/>
      <c r="AD514" s="2" t="s">
        <v>258</v>
      </c>
      <c r="AE514" s="2"/>
      <c r="AF514" s="2" t="s">
        <v>258</v>
      </c>
      <c r="AG514" s="2"/>
      <c r="AH514" s="2" t="s">
        <v>256</v>
      </c>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t="s">
        <v>257</v>
      </c>
      <c r="DC514" s="2"/>
      <c r="DD514" s="2" t="s">
        <v>257</v>
      </c>
      <c r="DE514" s="2"/>
      <c r="DF514" s="2" t="s">
        <v>257</v>
      </c>
      <c r="DG514" s="2"/>
      <c r="DH514" s="2" t="s">
        <v>254</v>
      </c>
      <c r="DI514" s="2"/>
      <c r="DJ514" s="2" t="s">
        <v>254</v>
      </c>
      <c r="DK514" s="2"/>
      <c r="DL514" s="2" t="s">
        <v>259</v>
      </c>
      <c r="DM514" s="2" t="s">
        <v>268</v>
      </c>
      <c r="DN514" s="2" t="s">
        <v>247</v>
      </c>
      <c r="DO514" s="2" t="s">
        <v>275</v>
      </c>
      <c r="DP514" s="2" t="s">
        <v>282</v>
      </c>
    </row>
    <row r="515" spans="1:120" ht="30">
      <c r="A515" s="3" t="s">
        <v>237</v>
      </c>
      <c r="B515" s="3" t="s">
        <v>1824</v>
      </c>
      <c r="C515" s="3" t="s">
        <v>1825</v>
      </c>
      <c r="D515" s="4" t="s">
        <v>352</v>
      </c>
      <c r="E515" s="4" t="s">
        <v>1826</v>
      </c>
      <c r="F515" s="4" t="s">
        <v>242</v>
      </c>
      <c r="G515" s="4" t="s">
        <v>243</v>
      </c>
      <c r="H515" s="2"/>
      <c r="I515" s="2"/>
      <c r="J515" s="22"/>
      <c r="K515" s="22"/>
      <c r="L515" s="22" t="s">
        <v>256</v>
      </c>
      <c r="M515" s="22"/>
      <c r="N515" s="22" t="s">
        <v>257</v>
      </c>
      <c r="O515" s="22"/>
      <c r="P515" s="22"/>
      <c r="Q515" s="22"/>
      <c r="R515" s="22"/>
      <c r="S515" s="22"/>
      <c r="T515" s="22" t="s">
        <v>258</v>
      </c>
      <c r="U515" s="22"/>
      <c r="V515" s="22" t="s">
        <v>254</v>
      </c>
      <c r="W515" s="22"/>
      <c r="X515" s="22" t="s">
        <v>255</v>
      </c>
      <c r="Y515" s="2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row>
    <row r="516" spans="1:120" ht="30">
      <c r="A516" s="5" t="s">
        <v>237</v>
      </c>
      <c r="B516" s="5" t="s">
        <v>1827</v>
      </c>
      <c r="C516" s="5" t="s">
        <v>1828</v>
      </c>
      <c r="D516" s="6" t="s">
        <v>240</v>
      </c>
      <c r="E516" s="6" t="s">
        <v>1829</v>
      </c>
      <c r="F516" s="6" t="s">
        <v>242</v>
      </c>
      <c r="G516" s="6" t="s">
        <v>243</v>
      </c>
      <c r="H516" s="2"/>
      <c r="I516" s="2"/>
      <c r="J516" s="22" t="s">
        <v>255</v>
      </c>
      <c r="K516" s="22"/>
      <c r="L516" s="22" t="s">
        <v>257</v>
      </c>
      <c r="M516" s="22"/>
      <c r="N516" s="22" t="s">
        <v>254</v>
      </c>
      <c r="O516" s="22"/>
      <c r="P516" s="22" t="s">
        <v>256</v>
      </c>
      <c r="Q516" s="22"/>
      <c r="R516" s="22"/>
      <c r="S516" s="22"/>
      <c r="T516" s="22" t="s">
        <v>258</v>
      </c>
      <c r="U516" s="22"/>
      <c r="V516" s="22"/>
      <c r="W516" s="22"/>
      <c r="X516" s="22"/>
      <c r="Y516" s="22"/>
      <c r="Z516" s="2" t="s">
        <v>256</v>
      </c>
      <c r="AA516" s="2"/>
      <c r="AB516" s="2" t="s">
        <v>255</v>
      </c>
      <c r="AC516" s="2"/>
      <c r="AD516" s="2" t="s">
        <v>255</v>
      </c>
      <c r="AE516" s="2"/>
      <c r="AF516" s="2" t="s">
        <v>256</v>
      </c>
      <c r="AG516" s="2"/>
      <c r="AH516" s="2" t="s">
        <v>254</v>
      </c>
      <c r="AI516" s="2"/>
      <c r="AJ516" s="2" t="s">
        <v>254</v>
      </c>
      <c r="AK516" s="2"/>
      <c r="AL516" s="2" t="s">
        <v>255</v>
      </c>
      <c r="AM516" s="2"/>
      <c r="AN516" s="2" t="s">
        <v>256</v>
      </c>
      <c r="AO516" s="2"/>
      <c r="AP516" s="2" t="s">
        <v>254</v>
      </c>
      <c r="AQ516" s="2"/>
      <c r="AR516" s="2" t="s">
        <v>256</v>
      </c>
      <c r="AS516" s="2"/>
      <c r="AT516" s="2" t="s">
        <v>254</v>
      </c>
      <c r="AU516" s="2"/>
      <c r="AV516" s="2" t="s">
        <v>254</v>
      </c>
      <c r="AW516" s="2"/>
      <c r="AX516" s="2" t="s">
        <v>254</v>
      </c>
      <c r="AY516" s="2"/>
      <c r="AZ516" s="2" t="s">
        <v>255</v>
      </c>
      <c r="BA516" s="2"/>
      <c r="BB516" s="2" t="s">
        <v>255</v>
      </c>
      <c r="BC516" s="2"/>
      <c r="BD516" s="2"/>
      <c r="BE516" s="2"/>
      <c r="BF516" s="2"/>
      <c r="BG516" s="2"/>
      <c r="BH516" s="2"/>
      <c r="BI516" s="2"/>
      <c r="BJ516" s="2"/>
      <c r="BK516" s="2"/>
      <c r="BL516" s="2"/>
      <c r="BM516" s="2"/>
      <c r="BN516" s="2" t="s">
        <v>254</v>
      </c>
      <c r="BO516" s="2"/>
      <c r="BP516" s="2" t="s">
        <v>256</v>
      </c>
      <c r="BQ516" s="2"/>
      <c r="BR516" s="2" t="s">
        <v>257</v>
      </c>
      <c r="BS516" s="2"/>
      <c r="BT516" s="2" t="s">
        <v>256</v>
      </c>
      <c r="BU516" s="2"/>
      <c r="BV516" s="2" t="s">
        <v>256</v>
      </c>
      <c r="BW516" s="2"/>
      <c r="BX516" s="2"/>
      <c r="BY516" s="2"/>
      <c r="BZ516" s="2"/>
      <c r="CA516" s="2"/>
      <c r="CB516" s="2"/>
      <c r="CC516" s="2"/>
      <c r="CD516" s="2"/>
      <c r="CE516" s="2"/>
      <c r="CF516" s="2"/>
      <c r="CG516" s="2"/>
      <c r="CH516" s="2" t="s">
        <v>254</v>
      </c>
      <c r="CI516" s="2"/>
      <c r="CJ516" s="2" t="s">
        <v>254</v>
      </c>
      <c r="CK516" s="2"/>
      <c r="CL516" s="2" t="s">
        <v>256</v>
      </c>
      <c r="CM516" s="2"/>
      <c r="CN516" s="2" t="s">
        <v>257</v>
      </c>
      <c r="CO516" s="2"/>
      <c r="CP516" s="2" t="s">
        <v>255</v>
      </c>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row>
    <row r="517" spans="1:120" ht="45">
      <c r="A517" s="3" t="s">
        <v>237</v>
      </c>
      <c r="B517" s="3" t="s">
        <v>1830</v>
      </c>
      <c r="C517" s="3" t="s">
        <v>1831</v>
      </c>
      <c r="D517" s="4" t="s">
        <v>240</v>
      </c>
      <c r="E517" s="4" t="s">
        <v>1832</v>
      </c>
      <c r="F517" s="4" t="s">
        <v>242</v>
      </c>
      <c r="G517" s="4" t="s">
        <v>243</v>
      </c>
      <c r="H517" s="2"/>
      <c r="I517" s="2"/>
      <c r="J517" s="22"/>
      <c r="K517" s="22"/>
      <c r="L517" s="22" t="s">
        <v>255</v>
      </c>
      <c r="M517" s="22"/>
      <c r="N517" s="22" t="s">
        <v>256</v>
      </c>
      <c r="O517" s="22"/>
      <c r="P517" s="22" t="s">
        <v>257</v>
      </c>
      <c r="Q517" s="22"/>
      <c r="R517" s="22"/>
      <c r="S517" s="22"/>
      <c r="T517" s="22" t="s">
        <v>258</v>
      </c>
      <c r="U517" s="22"/>
      <c r="V517" s="22"/>
      <c r="W517" s="22"/>
      <c r="X517" s="22" t="s">
        <v>254</v>
      </c>
      <c r="Y517" s="22"/>
      <c r="Z517" s="2" t="s">
        <v>257</v>
      </c>
      <c r="AA517" s="2"/>
      <c r="AB517" s="2" t="s">
        <v>255</v>
      </c>
      <c r="AC517" s="2"/>
      <c r="AD517" s="2" t="s">
        <v>257</v>
      </c>
      <c r="AE517" s="2"/>
      <c r="AF517" s="2" t="s">
        <v>257</v>
      </c>
      <c r="AG517" s="2"/>
      <c r="AH517" s="2" t="s">
        <v>256</v>
      </c>
      <c r="AI517" s="2"/>
      <c r="AJ517" s="2"/>
      <c r="AK517" s="2"/>
      <c r="AL517" s="2"/>
      <c r="AM517" s="2"/>
      <c r="AN517" s="2"/>
      <c r="AO517" s="2"/>
      <c r="AP517" s="2"/>
      <c r="AQ517" s="2"/>
      <c r="AR517" s="2"/>
      <c r="AS517" s="2"/>
      <c r="AT517" s="2" t="s">
        <v>254</v>
      </c>
      <c r="AU517" s="2"/>
      <c r="AV517" s="2" t="s">
        <v>254</v>
      </c>
      <c r="AW517" s="2"/>
      <c r="AX517" s="2" t="s">
        <v>255</v>
      </c>
      <c r="AY517" s="2"/>
      <c r="AZ517" s="2" t="s">
        <v>254</v>
      </c>
      <c r="BA517" s="2"/>
      <c r="BB517" s="2" t="s">
        <v>254</v>
      </c>
      <c r="BC517" s="2"/>
      <c r="BD517" s="2" t="s">
        <v>255</v>
      </c>
      <c r="BE517" s="2"/>
      <c r="BF517" s="2" t="s">
        <v>257</v>
      </c>
      <c r="BG517" s="2"/>
      <c r="BH517" s="2" t="s">
        <v>257</v>
      </c>
      <c r="BI517" s="2"/>
      <c r="BJ517" s="2" t="s">
        <v>255</v>
      </c>
      <c r="BK517" s="2"/>
      <c r="BL517" s="2" t="s">
        <v>257</v>
      </c>
      <c r="BM517" s="2"/>
      <c r="BN517" s="2" t="s">
        <v>254</v>
      </c>
      <c r="BO517" s="2"/>
      <c r="BP517" s="2" t="s">
        <v>255</v>
      </c>
      <c r="BQ517" s="2"/>
      <c r="BR517" s="2" t="s">
        <v>254</v>
      </c>
      <c r="BS517" s="2"/>
      <c r="BT517" s="2" t="s">
        <v>255</v>
      </c>
      <c r="BU517" s="2"/>
      <c r="BV517" s="2" t="s">
        <v>254</v>
      </c>
      <c r="BW517" s="2"/>
      <c r="BX517" s="2"/>
      <c r="BY517" s="2"/>
      <c r="BZ517" s="2"/>
      <c r="CA517" s="2"/>
      <c r="CB517" s="2"/>
      <c r="CC517" s="2"/>
      <c r="CD517" s="2"/>
      <c r="CE517" s="2"/>
      <c r="CF517" s="2"/>
      <c r="CG517" s="2"/>
      <c r="CH517" s="2" t="s">
        <v>256</v>
      </c>
      <c r="CI517" s="2"/>
      <c r="CJ517" s="2" t="s">
        <v>254</v>
      </c>
      <c r="CK517" s="2"/>
      <c r="CL517" s="2" t="s">
        <v>255</v>
      </c>
      <c r="CM517" s="2"/>
      <c r="CN517" s="2" t="s">
        <v>255</v>
      </c>
      <c r="CO517" s="2"/>
      <c r="CP517" s="2" t="s">
        <v>256</v>
      </c>
      <c r="CQ517" s="2"/>
      <c r="CR517" s="2"/>
      <c r="CS517" s="2"/>
      <c r="CT517" s="2"/>
      <c r="CU517" s="2"/>
      <c r="CV517" s="2"/>
      <c r="CW517" s="2"/>
      <c r="CX517" s="2"/>
      <c r="CY517" s="2"/>
      <c r="CZ517" s="2"/>
      <c r="DA517" s="2"/>
      <c r="DB517" s="2" t="s">
        <v>256</v>
      </c>
      <c r="DC517" s="2"/>
      <c r="DD517" s="2" t="s">
        <v>256</v>
      </c>
      <c r="DE517" s="2"/>
      <c r="DF517" s="2" t="s">
        <v>255</v>
      </c>
      <c r="DG517" s="2"/>
      <c r="DH517" s="2" t="s">
        <v>255</v>
      </c>
      <c r="DI517" s="2"/>
      <c r="DJ517" s="2" t="s">
        <v>255</v>
      </c>
      <c r="DK517" s="2"/>
      <c r="DL517" s="2" t="s">
        <v>332</v>
      </c>
      <c r="DM517" s="2" t="s">
        <v>268</v>
      </c>
      <c r="DN517" s="2" t="s">
        <v>247</v>
      </c>
      <c r="DO517" s="2" t="s">
        <v>313</v>
      </c>
      <c r="DP517" s="2" t="s">
        <v>616</v>
      </c>
    </row>
    <row r="518" spans="1:120" ht="30">
      <c r="A518" s="5" t="s">
        <v>237</v>
      </c>
      <c r="B518" s="5" t="s">
        <v>1833</v>
      </c>
      <c r="C518" s="5" t="s">
        <v>1834</v>
      </c>
      <c r="D518" s="6" t="s">
        <v>352</v>
      </c>
      <c r="E518" s="6" t="s">
        <v>1835</v>
      </c>
      <c r="F518" s="6" t="s">
        <v>242</v>
      </c>
      <c r="G518" s="6" t="s">
        <v>243</v>
      </c>
      <c r="H518" s="2"/>
      <c r="I518" s="2"/>
      <c r="J518" s="22" t="s">
        <v>254</v>
      </c>
      <c r="K518" s="22"/>
      <c r="L518" s="22" t="s">
        <v>255</v>
      </c>
      <c r="M518" s="22"/>
      <c r="N518" s="22"/>
      <c r="O518" s="22"/>
      <c r="P518" s="22" t="s">
        <v>256</v>
      </c>
      <c r="Q518" s="22"/>
      <c r="R518" s="22"/>
      <c r="S518" s="22"/>
      <c r="T518" s="22" t="s">
        <v>258</v>
      </c>
      <c r="U518" s="22"/>
      <c r="V518" s="22" t="s">
        <v>257</v>
      </c>
      <c r="W518" s="22"/>
      <c r="X518" s="22"/>
      <c r="Y518" s="22"/>
      <c r="Z518" s="2" t="s">
        <v>257</v>
      </c>
      <c r="AA518" s="2"/>
      <c r="AB518" s="2" t="s">
        <v>258</v>
      </c>
      <c r="AC518" s="2"/>
      <c r="AD518" s="2" t="s">
        <v>257</v>
      </c>
      <c r="AE518" s="2"/>
      <c r="AF518" s="2" t="s">
        <v>256</v>
      </c>
      <c r="AG518" s="2"/>
      <c r="AH518" s="2" t="s">
        <v>258</v>
      </c>
      <c r="AI518" s="2"/>
      <c r="AJ518" s="2" t="s">
        <v>257</v>
      </c>
      <c r="AK518" s="2"/>
      <c r="AL518" s="2" t="s">
        <v>257</v>
      </c>
      <c r="AM518" s="2"/>
      <c r="AN518" s="2" t="s">
        <v>256</v>
      </c>
      <c r="AO518" s="2"/>
      <c r="AP518" s="2" t="s">
        <v>256</v>
      </c>
      <c r="AQ518" s="2"/>
      <c r="AR518" s="2" t="s">
        <v>257</v>
      </c>
      <c r="AS518" s="2"/>
      <c r="AT518" s="2" t="s">
        <v>255</v>
      </c>
      <c r="AU518" s="2"/>
      <c r="AV518" s="2" t="s">
        <v>256</v>
      </c>
      <c r="AW518" s="2"/>
      <c r="AX518" s="2" t="s">
        <v>258</v>
      </c>
      <c r="AY518" s="2"/>
      <c r="AZ518" s="2" t="s">
        <v>258</v>
      </c>
      <c r="BA518" s="2"/>
      <c r="BB518" s="2" t="s">
        <v>257</v>
      </c>
      <c r="BC518" s="2"/>
      <c r="BD518" s="2"/>
      <c r="BE518" s="2"/>
      <c r="BF518" s="2"/>
      <c r="BG518" s="2"/>
      <c r="BH518" s="2"/>
      <c r="BI518" s="2"/>
      <c r="BJ518" s="2"/>
      <c r="BK518" s="2"/>
      <c r="BL518" s="2"/>
      <c r="BM518" s="2"/>
      <c r="BN518" s="2" t="s">
        <v>257</v>
      </c>
      <c r="BO518" s="2"/>
      <c r="BP518" s="2" t="s">
        <v>257</v>
      </c>
      <c r="BQ518" s="2"/>
      <c r="BR518" s="2" t="s">
        <v>256</v>
      </c>
      <c r="BS518" s="2"/>
      <c r="BT518" s="2" t="s">
        <v>256</v>
      </c>
      <c r="BU518" s="2"/>
      <c r="BV518" s="2" t="s">
        <v>257</v>
      </c>
      <c r="BW518" s="2"/>
      <c r="BX518" s="2"/>
      <c r="BY518" s="2"/>
      <c r="BZ518" s="2"/>
      <c r="CA518" s="2"/>
      <c r="CB518" s="2"/>
      <c r="CC518" s="2"/>
      <c r="CD518" s="2"/>
      <c r="CE518" s="2"/>
      <c r="CF518" s="2"/>
      <c r="CG518" s="2"/>
      <c r="CH518" s="2" t="s">
        <v>256</v>
      </c>
      <c r="CI518" s="2"/>
      <c r="CJ518" s="2" t="s">
        <v>256</v>
      </c>
      <c r="CK518" s="2"/>
      <c r="CL518" s="2" t="s">
        <v>257</v>
      </c>
      <c r="CM518" s="2"/>
      <c r="CN518" s="2" t="s">
        <v>257</v>
      </c>
      <c r="CO518" s="2"/>
      <c r="CP518" s="2" t="s">
        <v>258</v>
      </c>
      <c r="CQ518" s="2"/>
      <c r="CR518" s="2" t="s">
        <v>258</v>
      </c>
      <c r="CS518" s="2"/>
      <c r="CT518" s="2" t="s">
        <v>256</v>
      </c>
      <c r="CU518" s="2"/>
      <c r="CV518" s="2" t="s">
        <v>257</v>
      </c>
      <c r="CW518" s="2"/>
      <c r="CX518" s="2" t="s">
        <v>258</v>
      </c>
      <c r="CY518" s="2"/>
      <c r="CZ518" s="2" t="s">
        <v>257</v>
      </c>
      <c r="DA518" s="2"/>
      <c r="DB518" s="2"/>
      <c r="DC518" s="2"/>
      <c r="DD518" s="2"/>
      <c r="DE518" s="2"/>
      <c r="DF518" s="2"/>
      <c r="DG518" s="2"/>
      <c r="DH518" s="2"/>
      <c r="DI518" s="2"/>
      <c r="DJ518" s="2"/>
      <c r="DK518" s="2"/>
      <c r="DL518" s="2" t="s">
        <v>259</v>
      </c>
      <c r="DM518" s="2" t="s">
        <v>268</v>
      </c>
      <c r="DN518" s="2" t="s">
        <v>269</v>
      </c>
      <c r="DO518" s="2" t="s">
        <v>291</v>
      </c>
      <c r="DP518" s="2" t="s">
        <v>295</v>
      </c>
    </row>
    <row r="519" spans="1:120" ht="30">
      <c r="A519" s="3" t="s">
        <v>237</v>
      </c>
      <c r="B519" s="3" t="s">
        <v>1836</v>
      </c>
      <c r="C519" s="3" t="s">
        <v>1837</v>
      </c>
      <c r="D519" s="4" t="s">
        <v>431</v>
      </c>
      <c r="E519" s="4" t="s">
        <v>1838</v>
      </c>
      <c r="F519" s="4" t="s">
        <v>258</v>
      </c>
      <c r="G519" s="4" t="s">
        <v>300</v>
      </c>
      <c r="H519" s="2"/>
      <c r="I519" s="2"/>
      <c r="J519" s="22"/>
      <c r="K519" s="22"/>
      <c r="L519" s="22"/>
      <c r="M519" s="22"/>
      <c r="N519" s="22"/>
      <c r="O519" s="22"/>
      <c r="P519" s="22"/>
      <c r="Q519" s="22"/>
      <c r="R519" s="22"/>
      <c r="S519" s="22"/>
      <c r="T519" s="22"/>
      <c r="U519" s="22"/>
      <c r="V519" s="22"/>
      <c r="W519" s="22"/>
      <c r="X519" s="22"/>
      <c r="Y519" s="22"/>
      <c r="Z519" s="2" t="s">
        <v>258</v>
      </c>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row>
    <row r="520" spans="1:120" ht="30">
      <c r="A520" s="5" t="s">
        <v>237</v>
      </c>
      <c r="B520" s="5" t="s">
        <v>1839</v>
      </c>
      <c r="C520" s="5" t="s">
        <v>1840</v>
      </c>
      <c r="D520" s="6" t="s">
        <v>265</v>
      </c>
      <c r="E520" s="6" t="s">
        <v>1841</v>
      </c>
      <c r="F520" s="6" t="s">
        <v>242</v>
      </c>
      <c r="G520" s="6" t="s">
        <v>243</v>
      </c>
      <c r="H520" s="2"/>
      <c r="I520" s="2"/>
      <c r="J520" s="22" t="s">
        <v>256</v>
      </c>
      <c r="K520" s="22"/>
      <c r="L520" s="22" t="s">
        <v>255</v>
      </c>
      <c r="M520" s="22"/>
      <c r="N520" s="22"/>
      <c r="O520" s="22"/>
      <c r="P520" s="22" t="s">
        <v>257</v>
      </c>
      <c r="Q520" s="22"/>
      <c r="R520" s="22" t="s">
        <v>254</v>
      </c>
      <c r="S520" s="22"/>
      <c r="T520" s="22"/>
      <c r="U520" s="22"/>
      <c r="V520" s="22"/>
      <c r="W520" s="22"/>
      <c r="X520" s="22" t="s">
        <v>258</v>
      </c>
      <c r="Y520" s="22"/>
      <c r="Z520" s="2" t="s">
        <v>255</v>
      </c>
      <c r="AA520" s="2"/>
      <c r="AB520" s="2" t="s">
        <v>256</v>
      </c>
      <c r="AC520" s="2"/>
      <c r="AD520" s="2" t="s">
        <v>254</v>
      </c>
      <c r="AE520" s="2"/>
      <c r="AF520" s="2" t="s">
        <v>258</v>
      </c>
      <c r="AG520" s="2"/>
      <c r="AH520" s="2" t="s">
        <v>256</v>
      </c>
      <c r="AI520" s="2"/>
      <c r="AJ520" s="2"/>
      <c r="AK520" s="2"/>
      <c r="AL520" s="2" t="s">
        <v>257</v>
      </c>
      <c r="AM520" s="2"/>
      <c r="AN520" s="2" t="s">
        <v>256</v>
      </c>
      <c r="AO520" s="2"/>
      <c r="AP520" s="2" t="s">
        <v>256</v>
      </c>
      <c r="AQ520" s="2"/>
      <c r="AR520" s="2" t="s">
        <v>256</v>
      </c>
      <c r="AS520" s="2"/>
      <c r="AT520" s="2"/>
      <c r="AU520" s="2"/>
      <c r="AV520" s="2" t="s">
        <v>256</v>
      </c>
      <c r="AW520" s="2"/>
      <c r="AX520" s="2"/>
      <c r="AY520" s="2"/>
      <c r="AZ520" s="2" t="s">
        <v>255</v>
      </c>
      <c r="BA520" s="2"/>
      <c r="BB520" s="2" t="s">
        <v>258</v>
      </c>
      <c r="BC520" s="2"/>
      <c r="BD520" s="2"/>
      <c r="BE520" s="2"/>
      <c r="BF520" s="2"/>
      <c r="BG520" s="2"/>
      <c r="BH520" s="2"/>
      <c r="BI520" s="2"/>
      <c r="BJ520" s="2"/>
      <c r="BK520" s="2"/>
      <c r="BL520" s="2"/>
      <c r="BM520" s="2"/>
      <c r="BN520" s="2" t="s">
        <v>257</v>
      </c>
      <c r="BO520" s="2"/>
      <c r="BP520" s="2" t="s">
        <v>256</v>
      </c>
      <c r="BQ520" s="2"/>
      <c r="BR520" s="2"/>
      <c r="BS520" s="2"/>
      <c r="BT520" s="2" t="s">
        <v>257</v>
      </c>
      <c r="BU520" s="2"/>
      <c r="BV520" s="2" t="s">
        <v>258</v>
      </c>
      <c r="BW520" s="2"/>
      <c r="BX520" s="2"/>
      <c r="BY520" s="2"/>
      <c r="BZ520" s="2" t="s">
        <v>254</v>
      </c>
      <c r="CA520" s="2"/>
      <c r="CB520" s="2" t="s">
        <v>255</v>
      </c>
      <c r="CC520" s="2"/>
      <c r="CD520" s="2" t="s">
        <v>255</v>
      </c>
      <c r="CE520" s="2"/>
      <c r="CF520" s="2" t="s">
        <v>255</v>
      </c>
      <c r="CG520" s="2"/>
      <c r="CH520" s="2"/>
      <c r="CI520" s="2"/>
      <c r="CJ520" s="2"/>
      <c r="CK520" s="2"/>
      <c r="CL520" s="2"/>
      <c r="CM520" s="2"/>
      <c r="CN520" s="2"/>
      <c r="CO520" s="2"/>
      <c r="CP520" s="2"/>
      <c r="CQ520" s="2"/>
      <c r="CR520" s="2"/>
      <c r="CS520" s="2"/>
      <c r="CT520" s="2"/>
      <c r="CU520" s="2"/>
      <c r="CV520" s="2"/>
      <c r="CW520" s="2"/>
      <c r="CX520" s="2"/>
      <c r="CY520" s="2"/>
      <c r="CZ520" s="2"/>
      <c r="DA520" s="2"/>
      <c r="DB520" s="2" t="s">
        <v>257</v>
      </c>
      <c r="DC520" s="2"/>
      <c r="DD520" s="2" t="s">
        <v>256</v>
      </c>
      <c r="DE520" s="2"/>
      <c r="DF520" s="2" t="s">
        <v>256</v>
      </c>
      <c r="DG520" s="2"/>
      <c r="DH520" s="2" t="s">
        <v>254</v>
      </c>
      <c r="DI520" s="2"/>
      <c r="DJ520" s="2" t="s">
        <v>254</v>
      </c>
      <c r="DK520" s="2"/>
      <c r="DL520" s="2"/>
      <c r="DM520" s="2"/>
      <c r="DN520" s="2"/>
      <c r="DO520" s="2"/>
      <c r="DP520" s="2"/>
    </row>
    <row r="521" spans="1:120" ht="120">
      <c r="A521" s="3" t="s">
        <v>237</v>
      </c>
      <c r="B521" s="3" t="s">
        <v>1842</v>
      </c>
      <c r="C521" s="3" t="s">
        <v>1843</v>
      </c>
      <c r="D521" s="4" t="s">
        <v>252</v>
      </c>
      <c r="E521" s="4" t="s">
        <v>1844</v>
      </c>
      <c r="F521" s="4" t="s">
        <v>242</v>
      </c>
      <c r="G521" s="4" t="s">
        <v>243</v>
      </c>
      <c r="H521" s="2" t="s">
        <v>1845</v>
      </c>
      <c r="I521" s="2" t="s">
        <v>1846</v>
      </c>
      <c r="J521" s="22"/>
      <c r="K521" s="22"/>
      <c r="L521" s="22"/>
      <c r="M521" s="22"/>
      <c r="N521" s="22" t="s">
        <v>254</v>
      </c>
      <c r="O521" s="22"/>
      <c r="P521" s="22" t="s">
        <v>256</v>
      </c>
      <c r="Q521" s="22"/>
      <c r="R521" s="22" t="s">
        <v>257</v>
      </c>
      <c r="S521" s="22"/>
      <c r="T521" s="22" t="s">
        <v>255</v>
      </c>
      <c r="U521" s="22"/>
      <c r="V521" s="22"/>
      <c r="W521" s="22"/>
      <c r="X521" s="22" t="s">
        <v>258</v>
      </c>
      <c r="Y521" s="22" t="s">
        <v>1847</v>
      </c>
      <c r="Z521" s="2" t="s">
        <v>257</v>
      </c>
      <c r="AA521" s="2"/>
      <c r="AB521" s="2" t="s">
        <v>255</v>
      </c>
      <c r="AC521" s="2"/>
      <c r="AD521" s="2" t="s">
        <v>257</v>
      </c>
      <c r="AE521" s="2"/>
      <c r="AF521" s="2" t="s">
        <v>255</v>
      </c>
      <c r="AG521" s="2"/>
      <c r="AH521" s="2" t="s">
        <v>258</v>
      </c>
      <c r="AI521" s="2"/>
      <c r="AJ521" s="2"/>
      <c r="AK521" s="2"/>
      <c r="AL521" s="2"/>
      <c r="AM521" s="2"/>
      <c r="AN521" s="2"/>
      <c r="AO521" s="2"/>
      <c r="AP521" s="2"/>
      <c r="AQ521" s="2"/>
      <c r="AR521" s="2"/>
      <c r="AS521" s="2"/>
      <c r="AT521" s="2"/>
      <c r="AU521" s="2"/>
      <c r="AV521" s="2"/>
      <c r="AW521" s="2"/>
      <c r="AX521" s="2"/>
      <c r="AY521" s="2"/>
      <c r="AZ521" s="2"/>
      <c r="BA521" s="2"/>
      <c r="BB521" s="2"/>
      <c r="BC521" s="2"/>
      <c r="BD521" s="2" t="s">
        <v>257</v>
      </c>
      <c r="BE521" s="2"/>
      <c r="BF521" s="2" t="s">
        <v>257</v>
      </c>
      <c r="BG521" s="2"/>
      <c r="BH521" s="2" t="s">
        <v>257</v>
      </c>
      <c r="BI521" s="2"/>
      <c r="BJ521" s="2" t="s">
        <v>257</v>
      </c>
      <c r="BK521" s="2"/>
      <c r="BL521" s="2" t="s">
        <v>258</v>
      </c>
      <c r="BM521" s="2"/>
      <c r="BN521" s="2" t="s">
        <v>257</v>
      </c>
      <c r="BO521" s="2"/>
      <c r="BP521" s="2" t="s">
        <v>257</v>
      </c>
      <c r="BQ521" s="2"/>
      <c r="BR521" s="2" t="s">
        <v>257</v>
      </c>
      <c r="BS521" s="2"/>
      <c r="BT521" s="2" t="s">
        <v>257</v>
      </c>
      <c r="BU521" s="2"/>
      <c r="BV521" s="2" t="s">
        <v>256</v>
      </c>
      <c r="BW521" s="2"/>
      <c r="BX521" s="2" t="s">
        <v>257</v>
      </c>
      <c r="BY521" s="2"/>
      <c r="BZ521" s="2" t="s">
        <v>257</v>
      </c>
      <c r="CA521" s="2"/>
      <c r="CB521" s="2" t="s">
        <v>256</v>
      </c>
      <c r="CC521" s="2"/>
      <c r="CD521" s="2" t="s">
        <v>257</v>
      </c>
      <c r="CE521" s="2"/>
      <c r="CF521" s="2" t="s">
        <v>256</v>
      </c>
      <c r="CG521" s="2"/>
      <c r="CH521" s="2" t="s">
        <v>257</v>
      </c>
      <c r="CI521" s="2"/>
      <c r="CJ521" s="2" t="s">
        <v>255</v>
      </c>
      <c r="CK521" s="2"/>
      <c r="CL521" s="2" t="s">
        <v>256</v>
      </c>
      <c r="CM521" s="2"/>
      <c r="CN521" s="2" t="s">
        <v>257</v>
      </c>
      <c r="CO521" s="2"/>
      <c r="CP521" s="2" t="s">
        <v>256</v>
      </c>
      <c r="CQ521" s="2"/>
      <c r="CR521" s="2"/>
      <c r="CS521" s="2"/>
      <c r="CT521" s="2"/>
      <c r="CU521" s="2"/>
      <c r="CV521" s="2"/>
      <c r="CW521" s="2"/>
      <c r="CX521" s="2"/>
      <c r="CY521" s="2"/>
      <c r="CZ521" s="2"/>
      <c r="DA521" s="2"/>
      <c r="DB521" s="2" t="s">
        <v>256</v>
      </c>
      <c r="DC521" s="2"/>
      <c r="DD521" s="2" t="s">
        <v>256</v>
      </c>
      <c r="DE521" s="2"/>
      <c r="DF521" s="2" t="s">
        <v>256</v>
      </c>
      <c r="DG521" s="2"/>
      <c r="DH521" s="2" t="s">
        <v>254</v>
      </c>
      <c r="DI521" s="2"/>
      <c r="DJ521" s="2" t="s">
        <v>255</v>
      </c>
      <c r="DK521" s="2"/>
      <c r="DL521" s="2" t="s">
        <v>259</v>
      </c>
      <c r="DM521" s="2" t="s">
        <v>246</v>
      </c>
      <c r="DN521" s="2" t="s">
        <v>269</v>
      </c>
      <c r="DO521" s="2" t="s">
        <v>291</v>
      </c>
      <c r="DP521" s="2" t="s">
        <v>249</v>
      </c>
    </row>
    <row r="522" spans="1:120" ht="45">
      <c r="A522" s="5" t="s">
        <v>237</v>
      </c>
      <c r="B522" s="5" t="s">
        <v>1848</v>
      </c>
      <c r="C522" s="5" t="s">
        <v>1849</v>
      </c>
      <c r="D522" s="6" t="s">
        <v>352</v>
      </c>
      <c r="E522" s="6" t="s">
        <v>1850</v>
      </c>
      <c r="F522" s="6" t="s">
        <v>242</v>
      </c>
      <c r="G522" s="6" t="s">
        <v>243</v>
      </c>
      <c r="H522" s="2"/>
      <c r="I522" s="2"/>
      <c r="J522" s="22" t="s">
        <v>256</v>
      </c>
      <c r="K522" s="22"/>
      <c r="L522" s="22" t="s">
        <v>255</v>
      </c>
      <c r="M522" s="22"/>
      <c r="N522" s="22" t="s">
        <v>257</v>
      </c>
      <c r="O522" s="22"/>
      <c r="P522" s="22" t="s">
        <v>254</v>
      </c>
      <c r="Q522" s="22"/>
      <c r="R522" s="22"/>
      <c r="S522" s="22"/>
      <c r="T522" s="22" t="s">
        <v>258</v>
      </c>
      <c r="U522" s="22"/>
      <c r="V522" s="22"/>
      <c r="W522" s="22"/>
      <c r="X522" s="22"/>
      <c r="Y522" s="22"/>
      <c r="Z522" s="2" t="s">
        <v>255</v>
      </c>
      <c r="AA522" s="2"/>
      <c r="AB522" s="2" t="s">
        <v>255</v>
      </c>
      <c r="AC522" s="2"/>
      <c r="AD522" s="2" t="s">
        <v>254</v>
      </c>
      <c r="AE522" s="2"/>
      <c r="AF522" s="2" t="s">
        <v>254</v>
      </c>
      <c r="AG522" s="2"/>
      <c r="AH522" s="2" t="s">
        <v>255</v>
      </c>
      <c r="AI522" s="2"/>
      <c r="AJ522" s="2" t="s">
        <v>254</v>
      </c>
      <c r="AK522" s="2"/>
      <c r="AL522" s="2" t="s">
        <v>256</v>
      </c>
      <c r="AM522" s="2"/>
      <c r="AN522" s="2" t="s">
        <v>256</v>
      </c>
      <c r="AO522" s="2"/>
      <c r="AP522" s="2" t="s">
        <v>256</v>
      </c>
      <c r="AQ522" s="2"/>
      <c r="AR522" s="2" t="s">
        <v>256</v>
      </c>
      <c r="AS522" s="2"/>
      <c r="AT522" s="2" t="s">
        <v>254</v>
      </c>
      <c r="AU522" s="2"/>
      <c r="AV522" s="2" t="s">
        <v>254</v>
      </c>
      <c r="AW522" s="2"/>
      <c r="AX522" s="2" t="s">
        <v>254</v>
      </c>
      <c r="AY522" s="2"/>
      <c r="AZ522" s="2" t="s">
        <v>254</v>
      </c>
      <c r="BA522" s="2"/>
      <c r="BB522" s="2" t="s">
        <v>256</v>
      </c>
      <c r="BC522" s="2"/>
      <c r="BD522" s="2" t="s">
        <v>254</v>
      </c>
      <c r="BE522" s="2"/>
      <c r="BF522" s="2" t="s">
        <v>254</v>
      </c>
      <c r="BG522" s="2"/>
      <c r="BH522" s="2" t="s">
        <v>254</v>
      </c>
      <c r="BI522" s="2"/>
      <c r="BJ522" s="2" t="s">
        <v>255</v>
      </c>
      <c r="BK522" s="2"/>
      <c r="BL522" s="2" t="s">
        <v>254</v>
      </c>
      <c r="BM522" s="2"/>
      <c r="BN522" s="2" t="s">
        <v>255</v>
      </c>
      <c r="BO522" s="2"/>
      <c r="BP522" s="2" t="s">
        <v>254</v>
      </c>
      <c r="BQ522" s="2"/>
      <c r="BR522" s="2" t="s">
        <v>255</v>
      </c>
      <c r="BS522" s="2"/>
      <c r="BT522" s="2" t="s">
        <v>255</v>
      </c>
      <c r="BU522" s="2"/>
      <c r="BV522" s="2" t="s">
        <v>255</v>
      </c>
      <c r="BW522" s="2"/>
      <c r="BX522" s="2"/>
      <c r="BY522" s="2"/>
      <c r="BZ522" s="2"/>
      <c r="CA522" s="2"/>
      <c r="CB522" s="2"/>
      <c r="CC522" s="2"/>
      <c r="CD522" s="2"/>
      <c r="CE522" s="2"/>
      <c r="CF522" s="2"/>
      <c r="CG522" s="2"/>
      <c r="CH522" s="2" t="s">
        <v>254</v>
      </c>
      <c r="CI522" s="2"/>
      <c r="CJ522" s="2" t="s">
        <v>254</v>
      </c>
      <c r="CK522" s="2"/>
      <c r="CL522" s="2" t="s">
        <v>254</v>
      </c>
      <c r="CM522" s="2"/>
      <c r="CN522" s="2" t="s">
        <v>254</v>
      </c>
      <c r="CO522" s="2"/>
      <c r="CP522" s="2" t="s">
        <v>256</v>
      </c>
      <c r="CQ522" s="2"/>
      <c r="CR522" s="2"/>
      <c r="CS522" s="2"/>
      <c r="CT522" s="2"/>
      <c r="CU522" s="2"/>
      <c r="CV522" s="2"/>
      <c r="CW522" s="2"/>
      <c r="CX522" s="2"/>
      <c r="CY522" s="2"/>
      <c r="CZ522" s="2"/>
      <c r="DA522" s="2"/>
      <c r="DB522" s="2"/>
      <c r="DC522" s="2"/>
      <c r="DD522" s="2"/>
      <c r="DE522" s="2"/>
      <c r="DF522" s="2"/>
      <c r="DG522" s="2"/>
      <c r="DH522" s="2"/>
      <c r="DI522" s="2"/>
      <c r="DJ522" s="2"/>
      <c r="DK522" s="2"/>
      <c r="DL522" s="2" t="s">
        <v>289</v>
      </c>
      <c r="DM522" s="2" t="s">
        <v>268</v>
      </c>
      <c r="DN522" s="2" t="s">
        <v>679</v>
      </c>
      <c r="DO522" s="2" t="s">
        <v>275</v>
      </c>
      <c r="DP522" s="2" t="s">
        <v>295</v>
      </c>
    </row>
    <row r="523" spans="1:120" ht="30">
      <c r="A523" s="3" t="s">
        <v>237</v>
      </c>
      <c r="B523" s="3" t="s">
        <v>1851</v>
      </c>
      <c r="C523" s="3" t="s">
        <v>1852</v>
      </c>
      <c r="D523" s="4" t="s">
        <v>431</v>
      </c>
      <c r="E523" s="4" t="s">
        <v>1853</v>
      </c>
      <c r="F523" s="4" t="s">
        <v>258</v>
      </c>
      <c r="G523" s="4" t="s">
        <v>243</v>
      </c>
      <c r="H523" s="2"/>
      <c r="I523" s="2"/>
      <c r="J523" s="22" t="s">
        <v>257</v>
      </c>
      <c r="K523" s="22"/>
      <c r="L523" s="22" t="s">
        <v>258</v>
      </c>
      <c r="M523" s="22"/>
      <c r="N523" s="22"/>
      <c r="O523" s="22"/>
      <c r="P523" s="22" t="s">
        <v>256</v>
      </c>
      <c r="Q523" s="22"/>
      <c r="R523" s="22" t="s">
        <v>255</v>
      </c>
      <c r="S523" s="22"/>
      <c r="T523" s="22"/>
      <c r="U523" s="22"/>
      <c r="V523" s="22"/>
      <c r="W523" s="22"/>
      <c r="X523" s="22" t="s">
        <v>254</v>
      </c>
      <c r="Y523" s="22"/>
      <c r="Z523" s="2" t="s">
        <v>258</v>
      </c>
      <c r="AA523" s="2"/>
      <c r="AB523" s="2" t="s">
        <v>255</v>
      </c>
      <c r="AC523" s="2"/>
      <c r="AD523" s="2" t="s">
        <v>255</v>
      </c>
      <c r="AE523" s="2"/>
      <c r="AF523" s="2" t="s">
        <v>258</v>
      </c>
      <c r="AG523" s="2"/>
      <c r="AH523" s="2" t="s">
        <v>255</v>
      </c>
      <c r="AI523" s="2"/>
      <c r="AJ523" s="2" t="s">
        <v>255</v>
      </c>
      <c r="AK523" s="2"/>
      <c r="AL523" s="2" t="s">
        <v>258</v>
      </c>
      <c r="AM523" s="2"/>
      <c r="AN523" s="2" t="s">
        <v>255</v>
      </c>
      <c r="AO523" s="2"/>
      <c r="AP523" s="2" t="s">
        <v>255</v>
      </c>
      <c r="AQ523" s="2"/>
      <c r="AR523" s="2" t="s">
        <v>254</v>
      </c>
      <c r="AS523" s="2"/>
      <c r="AT523" s="2" t="s">
        <v>254</v>
      </c>
      <c r="AU523" s="2"/>
      <c r="AV523" s="2" t="s">
        <v>255</v>
      </c>
      <c r="AW523" s="2"/>
      <c r="AX523" s="2" t="s">
        <v>256</v>
      </c>
      <c r="AY523" s="2"/>
      <c r="AZ523" s="2" t="s">
        <v>255</v>
      </c>
      <c r="BA523" s="2"/>
      <c r="BB523" s="2" t="s">
        <v>254</v>
      </c>
      <c r="BC523" s="2"/>
      <c r="BD523" s="2"/>
      <c r="BE523" s="2"/>
      <c r="BF523" s="2"/>
      <c r="BG523" s="2"/>
      <c r="BH523" s="2"/>
      <c r="BI523" s="2"/>
      <c r="BJ523" s="2"/>
      <c r="BK523" s="2"/>
      <c r="BL523" s="2"/>
      <c r="BM523" s="2"/>
      <c r="BN523" s="2" t="s">
        <v>255</v>
      </c>
      <c r="BO523" s="2"/>
      <c r="BP523" s="2" t="s">
        <v>257</v>
      </c>
      <c r="BQ523" s="2"/>
      <c r="BR523" s="2" t="s">
        <v>254</v>
      </c>
      <c r="BS523" s="2"/>
      <c r="BT523" s="2" t="s">
        <v>254</v>
      </c>
      <c r="BU523" s="2"/>
      <c r="BV523" s="2" t="s">
        <v>254</v>
      </c>
      <c r="BW523" s="2"/>
      <c r="BX523" s="2" t="s">
        <v>255</v>
      </c>
      <c r="BY523" s="2"/>
      <c r="BZ523" s="2" t="s">
        <v>257</v>
      </c>
      <c r="CA523" s="2"/>
      <c r="CB523" s="2" t="s">
        <v>255</v>
      </c>
      <c r="CC523" s="2"/>
      <c r="CD523" s="2" t="s">
        <v>257</v>
      </c>
      <c r="CE523" s="2"/>
      <c r="CF523" s="2" t="s">
        <v>256</v>
      </c>
      <c r="CG523" s="2"/>
      <c r="CH523" s="2"/>
      <c r="CI523" s="2"/>
      <c r="CJ523" s="2"/>
      <c r="CK523" s="2"/>
      <c r="CL523" s="2"/>
      <c r="CM523" s="2"/>
      <c r="CN523" s="2"/>
      <c r="CO523" s="2"/>
      <c r="CP523" s="2"/>
      <c r="CQ523" s="2"/>
      <c r="CR523" s="2"/>
      <c r="CS523" s="2"/>
      <c r="CT523" s="2"/>
      <c r="CU523" s="2"/>
      <c r="CV523" s="2"/>
      <c r="CW523" s="2"/>
      <c r="CX523" s="2"/>
      <c r="CY523" s="2"/>
      <c r="CZ523" s="2"/>
      <c r="DA523" s="2"/>
      <c r="DB523" s="2" t="s">
        <v>257</v>
      </c>
      <c r="DC523" s="2"/>
      <c r="DD523" s="2" t="s">
        <v>256</v>
      </c>
      <c r="DE523" s="2"/>
      <c r="DF523" s="2" t="s">
        <v>255</v>
      </c>
      <c r="DG523" s="2"/>
      <c r="DH523" s="2" t="s">
        <v>257</v>
      </c>
      <c r="DI523" s="2"/>
      <c r="DJ523" s="2" t="s">
        <v>258</v>
      </c>
      <c r="DK523" s="2"/>
      <c r="DL523" s="2" t="s">
        <v>332</v>
      </c>
      <c r="DM523" s="2" t="s">
        <v>246</v>
      </c>
      <c r="DN523" s="2" t="s">
        <v>679</v>
      </c>
      <c r="DO523" s="2" t="s">
        <v>291</v>
      </c>
      <c r="DP523" s="2" t="s">
        <v>282</v>
      </c>
    </row>
    <row r="524" spans="1:120" ht="45">
      <c r="A524" s="5" t="s">
        <v>237</v>
      </c>
      <c r="B524" s="5" t="s">
        <v>1854</v>
      </c>
      <c r="C524" s="5" t="s">
        <v>1855</v>
      </c>
      <c r="D524" s="6" t="s">
        <v>546</v>
      </c>
      <c r="E524" s="6" t="s">
        <v>1856</v>
      </c>
      <c r="F524" s="6" t="s">
        <v>258</v>
      </c>
      <c r="G524" s="6" t="s">
        <v>300</v>
      </c>
      <c r="H524" s="2"/>
      <c r="I524" s="2"/>
      <c r="J524" s="22" t="s">
        <v>255</v>
      </c>
      <c r="K524" s="22"/>
      <c r="L524" s="22"/>
      <c r="M524" s="22"/>
      <c r="N524" s="22" t="s">
        <v>258</v>
      </c>
      <c r="O524" s="22"/>
      <c r="P524" s="22"/>
      <c r="Q524" s="22"/>
      <c r="R524" s="22" t="s">
        <v>254</v>
      </c>
      <c r="S524" s="22"/>
      <c r="T524" s="22" t="s">
        <v>257</v>
      </c>
      <c r="U524" s="22"/>
      <c r="V524" s="22"/>
      <c r="W524" s="22"/>
      <c r="X524" s="22" t="s">
        <v>256</v>
      </c>
      <c r="Y524" s="22"/>
      <c r="Z524" s="2" t="s">
        <v>256</v>
      </c>
      <c r="AA524" s="2"/>
      <c r="AB524" s="2" t="s">
        <v>254</v>
      </c>
      <c r="AC524" s="2"/>
      <c r="AD524" s="2" t="s">
        <v>254</v>
      </c>
      <c r="AE524" s="2"/>
      <c r="AF524" s="2" t="s">
        <v>254</v>
      </c>
      <c r="AG524" s="2"/>
      <c r="AH524" s="2" t="s">
        <v>254</v>
      </c>
      <c r="AI524" s="2"/>
      <c r="AJ524" s="2" t="s">
        <v>254</v>
      </c>
      <c r="AK524" s="2"/>
      <c r="AL524" s="2"/>
      <c r="AM524" s="2"/>
      <c r="AN524" s="2"/>
      <c r="AO524" s="2"/>
      <c r="AP524" s="2"/>
      <c r="AQ524" s="2"/>
      <c r="AR524" s="2"/>
      <c r="AS524" s="2"/>
      <c r="AT524" s="2"/>
      <c r="AU524" s="2"/>
      <c r="AV524" s="2"/>
      <c r="AW524" s="2"/>
      <c r="AX524" s="2"/>
      <c r="AY524" s="2"/>
      <c r="AZ524" s="2"/>
      <c r="BA524" s="2"/>
      <c r="BB524" s="2"/>
      <c r="BC524" s="2"/>
      <c r="BD524" s="2" t="s">
        <v>254</v>
      </c>
      <c r="BE524" s="2"/>
      <c r="BF524" s="2"/>
      <c r="BG524" s="2"/>
      <c r="BH524" s="2"/>
      <c r="BI524" s="2"/>
      <c r="BJ524" s="2"/>
      <c r="BK524" s="2"/>
      <c r="BL524" s="2"/>
      <c r="BM524" s="2"/>
      <c r="BN524" s="2"/>
      <c r="BO524" s="2"/>
      <c r="BP524" s="2"/>
      <c r="BQ524" s="2"/>
      <c r="BR524" s="2"/>
      <c r="BS524" s="2"/>
      <c r="BT524" s="2"/>
      <c r="BU524" s="2"/>
      <c r="BV524" s="2"/>
      <c r="BW524" s="2"/>
      <c r="BX524" s="2" t="s">
        <v>254</v>
      </c>
      <c r="BY524" s="2"/>
      <c r="BZ524" s="2"/>
      <c r="CA524" s="2"/>
      <c r="CB524" s="2"/>
      <c r="CC524" s="2"/>
      <c r="CD524" s="2"/>
      <c r="CE524" s="2"/>
      <c r="CF524" s="2"/>
      <c r="CG524" s="2"/>
      <c r="CH524" s="2" t="s">
        <v>254</v>
      </c>
      <c r="CI524" s="2"/>
      <c r="CJ524" s="2"/>
      <c r="CK524" s="2"/>
      <c r="CL524" s="2"/>
      <c r="CM524" s="2"/>
      <c r="CN524" s="2"/>
      <c r="CO524" s="2"/>
      <c r="CP524" s="2"/>
      <c r="CQ524" s="2"/>
      <c r="CR524" s="2"/>
      <c r="CS524" s="2"/>
      <c r="CT524" s="2"/>
      <c r="CU524" s="2"/>
      <c r="CV524" s="2"/>
      <c r="CW524" s="2"/>
      <c r="CX524" s="2"/>
      <c r="CY524" s="2"/>
      <c r="CZ524" s="2"/>
      <c r="DA524" s="2"/>
      <c r="DB524" s="2" t="s">
        <v>254</v>
      </c>
      <c r="DC524" s="2"/>
      <c r="DD524" s="2"/>
      <c r="DE524" s="2"/>
      <c r="DF524" s="2"/>
      <c r="DG524" s="2"/>
      <c r="DH524" s="2"/>
      <c r="DI524" s="2"/>
      <c r="DJ524" s="2"/>
      <c r="DK524" s="2"/>
      <c r="DL524" s="2" t="s">
        <v>332</v>
      </c>
      <c r="DM524" s="2" t="s">
        <v>246</v>
      </c>
      <c r="DN524" s="2" t="s">
        <v>247</v>
      </c>
      <c r="DO524" s="2" t="s">
        <v>270</v>
      </c>
      <c r="DP524" s="2" t="s">
        <v>249</v>
      </c>
    </row>
    <row r="525" spans="1:120" ht="315">
      <c r="A525" s="3" t="s">
        <v>237</v>
      </c>
      <c r="B525" s="3" t="s">
        <v>1857</v>
      </c>
      <c r="C525" s="3" t="s">
        <v>1858</v>
      </c>
      <c r="D525" s="4" t="s">
        <v>447</v>
      </c>
      <c r="E525" s="4" t="s">
        <v>1859</v>
      </c>
      <c r="F525" s="4" t="s">
        <v>258</v>
      </c>
      <c r="G525" s="4" t="s">
        <v>243</v>
      </c>
      <c r="H525" s="2"/>
      <c r="I525" s="2" t="s">
        <v>1860</v>
      </c>
      <c r="J525" s="22" t="s">
        <v>257</v>
      </c>
      <c r="K525" s="22"/>
      <c r="L525" s="22" t="s">
        <v>256</v>
      </c>
      <c r="M525" s="22"/>
      <c r="N525" s="22" t="s">
        <v>258</v>
      </c>
      <c r="O525" s="22" t="s">
        <v>1861</v>
      </c>
      <c r="P525" s="22" t="s">
        <v>255</v>
      </c>
      <c r="Q525" s="22"/>
      <c r="R525" s="22"/>
      <c r="S525" s="22"/>
      <c r="T525" s="22" t="s">
        <v>254</v>
      </c>
      <c r="U525" s="22"/>
      <c r="V525" s="22"/>
      <c r="W525" s="22"/>
      <c r="X525" s="22"/>
      <c r="Y525" s="2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row>
    <row r="526" spans="1:120" ht="409.5">
      <c r="A526" s="5" t="s">
        <v>237</v>
      </c>
      <c r="B526" s="5" t="s">
        <v>1862</v>
      </c>
      <c r="C526" s="5" t="s">
        <v>1863</v>
      </c>
      <c r="D526" s="6" t="s">
        <v>431</v>
      </c>
      <c r="E526" s="6" t="s">
        <v>1864</v>
      </c>
      <c r="F526" s="6" t="s">
        <v>242</v>
      </c>
      <c r="G526" s="6" t="s">
        <v>243</v>
      </c>
      <c r="H526" s="2" t="s">
        <v>1865</v>
      </c>
      <c r="I526" s="2" t="s">
        <v>1866</v>
      </c>
      <c r="J526" s="22" t="s">
        <v>255</v>
      </c>
      <c r="K526" s="22"/>
      <c r="L526" s="22" t="s">
        <v>257</v>
      </c>
      <c r="M526" s="22"/>
      <c r="N526" s="22" t="s">
        <v>258</v>
      </c>
      <c r="O526" s="22" t="s">
        <v>1867</v>
      </c>
      <c r="P526" s="22" t="s">
        <v>254</v>
      </c>
      <c r="Q526" s="22"/>
      <c r="R526" s="22" t="s">
        <v>256</v>
      </c>
      <c r="S526" s="22"/>
      <c r="T526" s="22"/>
      <c r="U526" s="22"/>
      <c r="V526" s="22"/>
      <c r="W526" s="22"/>
      <c r="X526" s="22"/>
      <c r="Y526" s="22"/>
      <c r="Z526" s="2" t="s">
        <v>255</v>
      </c>
      <c r="AA526" s="2"/>
      <c r="AB526" s="2" t="s">
        <v>255</v>
      </c>
      <c r="AC526" s="2"/>
      <c r="AD526" s="2" t="s">
        <v>254</v>
      </c>
      <c r="AE526" s="2"/>
      <c r="AF526" s="2" t="s">
        <v>258</v>
      </c>
      <c r="AG526" s="2"/>
      <c r="AH526" s="2" t="s">
        <v>258</v>
      </c>
      <c r="AI526" s="2"/>
      <c r="AJ526" s="2" t="s">
        <v>254</v>
      </c>
      <c r="AK526" s="2"/>
      <c r="AL526" s="2" t="s">
        <v>254</v>
      </c>
      <c r="AM526" s="2"/>
      <c r="AN526" s="2" t="s">
        <v>258</v>
      </c>
      <c r="AO526" s="2"/>
      <c r="AP526" s="2" t="s">
        <v>258</v>
      </c>
      <c r="AQ526" s="2"/>
      <c r="AR526" s="2" t="s">
        <v>254</v>
      </c>
      <c r="AS526" s="2"/>
      <c r="AT526" s="2" t="s">
        <v>254</v>
      </c>
      <c r="AU526" s="2"/>
      <c r="AV526" s="2" t="s">
        <v>256</v>
      </c>
      <c r="AW526" s="2"/>
      <c r="AX526" s="2" t="s">
        <v>255</v>
      </c>
      <c r="AY526" s="2"/>
      <c r="AZ526" s="2" t="s">
        <v>254</v>
      </c>
      <c r="BA526" s="2"/>
      <c r="BB526" s="2" t="s">
        <v>254</v>
      </c>
      <c r="BC526" s="2"/>
      <c r="BD526" s="2" t="s">
        <v>254</v>
      </c>
      <c r="BE526" s="2"/>
      <c r="BF526" s="2" t="s">
        <v>254</v>
      </c>
      <c r="BG526" s="2"/>
      <c r="BH526" s="2"/>
      <c r="BI526" s="2"/>
      <c r="BJ526" s="2" t="s">
        <v>254</v>
      </c>
      <c r="BK526" s="2"/>
      <c r="BL526" s="2" t="s">
        <v>255</v>
      </c>
      <c r="BM526" s="2"/>
      <c r="BN526" s="2" t="s">
        <v>256</v>
      </c>
      <c r="BO526" s="2"/>
      <c r="BP526" s="2" t="s">
        <v>254</v>
      </c>
      <c r="BQ526" s="2"/>
      <c r="BR526" s="2" t="s">
        <v>254</v>
      </c>
      <c r="BS526" s="2"/>
      <c r="BT526" s="2" t="s">
        <v>256</v>
      </c>
      <c r="BU526" s="2"/>
      <c r="BV526" s="2" t="s">
        <v>254</v>
      </c>
      <c r="BW526" s="2"/>
      <c r="BX526" s="2" t="s">
        <v>255</v>
      </c>
      <c r="BY526" s="2"/>
      <c r="BZ526" s="2" t="s">
        <v>258</v>
      </c>
      <c r="CA526" s="2"/>
      <c r="CB526" s="2" t="s">
        <v>258</v>
      </c>
      <c r="CC526" s="2"/>
      <c r="CD526" s="2" t="s">
        <v>258</v>
      </c>
      <c r="CE526" s="2"/>
      <c r="CF526" s="2" t="s">
        <v>256</v>
      </c>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t="s">
        <v>365</v>
      </c>
      <c r="DM526" s="2" t="s">
        <v>246</v>
      </c>
      <c r="DN526" s="2" t="s">
        <v>247</v>
      </c>
      <c r="DO526" s="2" t="s">
        <v>410</v>
      </c>
      <c r="DP526" s="2" t="s">
        <v>262</v>
      </c>
    </row>
    <row r="527" spans="1:120" ht="30">
      <c r="A527" s="3" t="s">
        <v>237</v>
      </c>
      <c r="B527" s="3" t="s">
        <v>1868</v>
      </c>
      <c r="C527" s="3" t="s">
        <v>1869</v>
      </c>
      <c r="D527" s="4" t="s">
        <v>447</v>
      </c>
      <c r="E527" s="4" t="s">
        <v>1859</v>
      </c>
      <c r="F527" s="4" t="s">
        <v>258</v>
      </c>
      <c r="G527" s="4" t="s">
        <v>243</v>
      </c>
      <c r="H527" s="2"/>
      <c r="I527" s="2"/>
      <c r="J527" s="22" t="s">
        <v>257</v>
      </c>
      <c r="K527" s="22"/>
      <c r="L527" s="22"/>
      <c r="M527" s="22"/>
      <c r="N527" s="22" t="s">
        <v>258</v>
      </c>
      <c r="O527" s="22"/>
      <c r="P527" s="22"/>
      <c r="Q527" s="22"/>
      <c r="R527" s="22"/>
      <c r="S527" s="22"/>
      <c r="T527" s="22"/>
      <c r="U527" s="22"/>
      <c r="V527" s="22"/>
      <c r="W527" s="22"/>
      <c r="X527" s="22"/>
      <c r="Y527" s="2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row>
    <row r="528" spans="1:120" ht="30">
      <c r="A528" s="5" t="s">
        <v>237</v>
      </c>
      <c r="B528" s="5" t="s">
        <v>1870</v>
      </c>
      <c r="C528" s="5" t="s">
        <v>1871</v>
      </c>
      <c r="D528" s="6" t="s">
        <v>431</v>
      </c>
      <c r="E528" s="6" t="s">
        <v>1872</v>
      </c>
      <c r="F528" s="6" t="s">
        <v>258</v>
      </c>
      <c r="G528" s="6" t="s">
        <v>243</v>
      </c>
      <c r="H528" s="2"/>
      <c r="I528" s="2"/>
      <c r="J528" s="22"/>
      <c r="K528" s="22"/>
      <c r="L528" s="22" t="s">
        <v>256</v>
      </c>
      <c r="M528" s="22"/>
      <c r="N528" s="22" t="s">
        <v>258</v>
      </c>
      <c r="O528" s="22"/>
      <c r="P528" s="22" t="s">
        <v>257</v>
      </c>
      <c r="Q528" s="22"/>
      <c r="R528" s="22"/>
      <c r="S528" s="22"/>
      <c r="T528" s="22" t="s">
        <v>255</v>
      </c>
      <c r="U528" s="22"/>
      <c r="V528" s="22"/>
      <c r="W528" s="22"/>
      <c r="X528" s="22" t="s">
        <v>254</v>
      </c>
      <c r="Y528" s="22"/>
      <c r="Z528" s="2" t="s">
        <v>257</v>
      </c>
      <c r="AA528" s="2"/>
      <c r="AB528" s="2" t="s">
        <v>257</v>
      </c>
      <c r="AC528" s="2"/>
      <c r="AD528" s="2" t="s">
        <v>254</v>
      </c>
      <c r="AE528" s="2"/>
      <c r="AF528" s="2" t="s">
        <v>256</v>
      </c>
      <c r="AG528" s="2"/>
      <c r="AH528" s="2" t="s">
        <v>256</v>
      </c>
      <c r="AI528" s="2"/>
      <c r="AJ528" s="2"/>
      <c r="AK528" s="2"/>
      <c r="AL528" s="2"/>
      <c r="AM528" s="2"/>
      <c r="AN528" s="2"/>
      <c r="AO528" s="2"/>
      <c r="AP528" s="2"/>
      <c r="AQ528" s="2"/>
      <c r="AR528" s="2"/>
      <c r="AS528" s="2"/>
      <c r="AT528" s="2" t="s">
        <v>256</v>
      </c>
      <c r="AU528" s="2"/>
      <c r="AV528" s="2" t="s">
        <v>256</v>
      </c>
      <c r="AW528" s="2"/>
      <c r="AX528" s="2" t="s">
        <v>256</v>
      </c>
      <c r="AY528" s="2"/>
      <c r="AZ528" s="2" t="s">
        <v>255</v>
      </c>
      <c r="BA528" s="2"/>
      <c r="BB528" s="2" t="s">
        <v>255</v>
      </c>
      <c r="BC528" s="2"/>
      <c r="BD528" s="2" t="s">
        <v>255</v>
      </c>
      <c r="BE528" s="2"/>
      <c r="BF528" s="2" t="s">
        <v>255</v>
      </c>
      <c r="BG528" s="2"/>
      <c r="BH528" s="2" t="s">
        <v>255</v>
      </c>
      <c r="BI528" s="2"/>
      <c r="BJ528" s="2" t="s">
        <v>257</v>
      </c>
      <c r="BK528" s="2"/>
      <c r="BL528" s="2" t="s">
        <v>255</v>
      </c>
      <c r="BM528" s="2"/>
      <c r="BN528" s="2" t="s">
        <v>255</v>
      </c>
      <c r="BO528" s="2"/>
      <c r="BP528" s="2" t="s">
        <v>257</v>
      </c>
      <c r="BQ528" s="2"/>
      <c r="BR528" s="2" t="s">
        <v>255</v>
      </c>
      <c r="BS528" s="2"/>
      <c r="BT528" s="2" t="s">
        <v>254</v>
      </c>
      <c r="BU528" s="2"/>
      <c r="BV528" s="2" t="s">
        <v>258</v>
      </c>
      <c r="BW528" s="2"/>
      <c r="BX528" s="2"/>
      <c r="BY528" s="2"/>
      <c r="BZ528" s="2"/>
      <c r="CA528" s="2"/>
      <c r="CB528" s="2"/>
      <c r="CC528" s="2"/>
      <c r="CD528" s="2"/>
      <c r="CE528" s="2"/>
      <c r="CF528" s="2"/>
      <c r="CG528" s="2"/>
      <c r="CH528" s="2" t="s">
        <v>254</v>
      </c>
      <c r="CI528" s="2"/>
      <c r="CJ528" s="2" t="s">
        <v>254</v>
      </c>
      <c r="CK528" s="2"/>
      <c r="CL528" s="2" t="s">
        <v>255</v>
      </c>
      <c r="CM528" s="2"/>
      <c r="CN528" s="2" t="s">
        <v>256</v>
      </c>
      <c r="CO528" s="2"/>
      <c r="CP528" s="2" t="s">
        <v>255</v>
      </c>
      <c r="CQ528" s="2"/>
      <c r="CR528" s="2"/>
      <c r="CS528" s="2"/>
      <c r="CT528" s="2"/>
      <c r="CU528" s="2"/>
      <c r="CV528" s="2"/>
      <c r="CW528" s="2"/>
      <c r="CX528" s="2"/>
      <c r="CY528" s="2"/>
      <c r="CZ528" s="2"/>
      <c r="DA528" s="2"/>
      <c r="DB528" s="2" t="s">
        <v>256</v>
      </c>
      <c r="DC528" s="2"/>
      <c r="DD528" s="2" t="s">
        <v>256</v>
      </c>
      <c r="DE528" s="2"/>
      <c r="DF528" s="2" t="s">
        <v>255</v>
      </c>
      <c r="DG528" s="2"/>
      <c r="DH528" s="2" t="s">
        <v>255</v>
      </c>
      <c r="DI528" s="2"/>
      <c r="DJ528" s="2" t="s">
        <v>254</v>
      </c>
      <c r="DK528" s="2"/>
      <c r="DL528" s="2" t="s">
        <v>267</v>
      </c>
      <c r="DM528" s="2" t="s">
        <v>246</v>
      </c>
      <c r="DN528" s="2" t="s">
        <v>247</v>
      </c>
      <c r="DO528" s="2" t="s">
        <v>281</v>
      </c>
      <c r="DP528" s="2" t="s">
        <v>616</v>
      </c>
    </row>
    <row r="529" spans="1:123" ht="285">
      <c r="A529" s="3" t="s">
        <v>237</v>
      </c>
      <c r="B529" s="3" t="s">
        <v>1873</v>
      </c>
      <c r="C529" s="3" t="s">
        <v>1874</v>
      </c>
      <c r="D529" s="4" t="s">
        <v>431</v>
      </c>
      <c r="E529" s="4" t="s">
        <v>1875</v>
      </c>
      <c r="F529" s="4" t="s">
        <v>242</v>
      </c>
      <c r="G529" s="4" t="s">
        <v>243</v>
      </c>
      <c r="H529" s="2"/>
      <c r="I529" s="2"/>
      <c r="J529" s="22"/>
      <c r="K529" s="22"/>
      <c r="L529" s="22"/>
      <c r="M529" s="22"/>
      <c r="N529" s="22"/>
      <c r="O529" s="22"/>
      <c r="P529" s="22" t="s">
        <v>256</v>
      </c>
      <c r="Q529" s="22"/>
      <c r="R529" s="22" t="s">
        <v>254</v>
      </c>
      <c r="S529" s="22"/>
      <c r="T529" s="22" t="s">
        <v>258</v>
      </c>
      <c r="U529" s="22"/>
      <c r="V529" s="22" t="s">
        <v>255</v>
      </c>
      <c r="W529" s="22"/>
      <c r="X529" s="22" t="s">
        <v>257</v>
      </c>
      <c r="Y529" s="22"/>
      <c r="Z529" s="2"/>
      <c r="AA529" s="2"/>
      <c r="AB529" s="2"/>
      <c r="AC529" s="2"/>
      <c r="AD529" s="2" t="s">
        <v>254</v>
      </c>
      <c r="AE529" s="2" t="s">
        <v>1876</v>
      </c>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t="s">
        <v>256</v>
      </c>
      <c r="CI529" s="2"/>
      <c r="CJ529" s="2" t="s">
        <v>255</v>
      </c>
      <c r="CK529" s="2"/>
      <c r="CL529" s="2" t="s">
        <v>257</v>
      </c>
      <c r="CM529" s="2"/>
      <c r="CN529" s="2" t="s">
        <v>258</v>
      </c>
      <c r="CO529" s="2"/>
      <c r="CP529" s="2" t="s">
        <v>254</v>
      </c>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row>
    <row r="530" spans="1:123" ht="30">
      <c r="A530" s="5" t="s">
        <v>237</v>
      </c>
      <c r="B530" s="5" t="s">
        <v>1877</v>
      </c>
      <c r="C530" s="5" t="s">
        <v>1878</v>
      </c>
      <c r="D530" s="6" t="s">
        <v>352</v>
      </c>
      <c r="E530" s="6" t="s">
        <v>1879</v>
      </c>
      <c r="F530" s="6" t="s">
        <v>242</v>
      </c>
      <c r="G530" s="6" t="s">
        <v>243</v>
      </c>
      <c r="H530" s="2"/>
      <c r="I530" s="2"/>
      <c r="J530" s="22"/>
      <c r="K530" s="22"/>
      <c r="L530" s="22"/>
      <c r="M530" s="22"/>
      <c r="N530" s="22" t="s">
        <v>258</v>
      </c>
      <c r="O530" s="22"/>
      <c r="P530" s="22" t="s">
        <v>254</v>
      </c>
      <c r="Q530" s="22"/>
      <c r="R530" s="22"/>
      <c r="S530" s="22"/>
      <c r="T530" s="22" t="s">
        <v>256</v>
      </c>
      <c r="U530" s="22"/>
      <c r="V530" s="22" t="s">
        <v>255</v>
      </c>
      <c r="W530" s="22"/>
      <c r="X530" s="22" t="s">
        <v>257</v>
      </c>
      <c r="Y530" s="22"/>
      <c r="Z530" s="2" t="s">
        <v>257</v>
      </c>
      <c r="AA530" s="2"/>
      <c r="AB530" s="2" t="s">
        <v>254</v>
      </c>
      <c r="AC530" s="2"/>
      <c r="AD530" s="2" t="s">
        <v>257</v>
      </c>
      <c r="AE530" s="2"/>
      <c r="AF530" s="2" t="s">
        <v>256</v>
      </c>
      <c r="AG530" s="2"/>
      <c r="AH530" s="2" t="s">
        <v>255</v>
      </c>
      <c r="AI530" s="2"/>
      <c r="AJ530" s="2"/>
      <c r="AK530" s="2"/>
      <c r="AL530" s="2"/>
      <c r="AM530" s="2"/>
      <c r="AN530" s="2"/>
      <c r="AO530" s="2"/>
      <c r="AP530" s="2"/>
      <c r="AQ530" s="2"/>
      <c r="AR530" s="2"/>
      <c r="AS530" s="2"/>
      <c r="AT530" s="2"/>
      <c r="AU530" s="2"/>
      <c r="AV530" s="2"/>
      <c r="AW530" s="2"/>
      <c r="AX530" s="2"/>
      <c r="AY530" s="2"/>
      <c r="AZ530" s="2"/>
      <c r="BA530" s="2"/>
      <c r="BB530" s="2"/>
      <c r="BC530" s="2"/>
      <c r="BD530" s="2" t="s">
        <v>254</v>
      </c>
      <c r="BE530" s="2"/>
      <c r="BF530" s="2" t="s">
        <v>257</v>
      </c>
      <c r="BG530" s="2"/>
      <c r="BH530" s="2" t="s">
        <v>258</v>
      </c>
      <c r="BI530" s="2"/>
      <c r="BJ530" s="2" t="s">
        <v>254</v>
      </c>
      <c r="BK530" s="2"/>
      <c r="BL530" s="2" t="s">
        <v>258</v>
      </c>
      <c r="BM530" s="2"/>
      <c r="BN530" s="2" t="s">
        <v>254</v>
      </c>
      <c r="BO530" s="2"/>
      <c r="BP530" s="2" t="s">
        <v>256</v>
      </c>
      <c r="BQ530" s="2"/>
      <c r="BR530" s="2" t="s">
        <v>256</v>
      </c>
      <c r="BS530" s="2"/>
      <c r="BT530" s="2" t="s">
        <v>257</v>
      </c>
      <c r="BU530" s="2"/>
      <c r="BV530" s="2" t="s">
        <v>257</v>
      </c>
      <c r="BW530" s="2"/>
      <c r="BX530" s="2"/>
      <c r="BY530" s="2"/>
      <c r="BZ530" s="2"/>
      <c r="CA530" s="2"/>
      <c r="CB530" s="2"/>
      <c r="CC530" s="2"/>
      <c r="CD530" s="2"/>
      <c r="CE530" s="2"/>
      <c r="CF530" s="2"/>
      <c r="CG530" s="2"/>
      <c r="CH530" s="2" t="s">
        <v>254</v>
      </c>
      <c r="CI530" s="2"/>
      <c r="CJ530" s="2" t="s">
        <v>255</v>
      </c>
      <c r="CK530" s="2"/>
      <c r="CL530" s="2" t="s">
        <v>254</v>
      </c>
      <c r="CM530" s="2"/>
      <c r="CN530" s="2" t="s">
        <v>257</v>
      </c>
      <c r="CO530" s="2"/>
      <c r="CP530" s="2" t="s">
        <v>256</v>
      </c>
      <c r="CQ530" s="2"/>
      <c r="CR530" s="2" t="s">
        <v>256</v>
      </c>
      <c r="CS530" s="2"/>
      <c r="CT530" s="2" t="s">
        <v>257</v>
      </c>
      <c r="CU530" s="2"/>
      <c r="CV530" s="2" t="s">
        <v>258</v>
      </c>
      <c r="CW530" s="2"/>
      <c r="CX530" s="2" t="s">
        <v>255</v>
      </c>
      <c r="CY530" s="2"/>
      <c r="CZ530" s="2" t="s">
        <v>254</v>
      </c>
      <c r="DA530" s="2"/>
      <c r="DB530" s="2" t="s">
        <v>257</v>
      </c>
      <c r="DC530" s="2"/>
      <c r="DD530" s="2" t="s">
        <v>257</v>
      </c>
      <c r="DE530" s="2"/>
      <c r="DF530" s="2" t="s">
        <v>255</v>
      </c>
      <c r="DG530" s="2"/>
      <c r="DH530" s="2" t="s">
        <v>254</v>
      </c>
      <c r="DI530" s="2"/>
      <c r="DJ530" s="2" t="s">
        <v>255</v>
      </c>
      <c r="DK530" s="2"/>
      <c r="DL530" s="2"/>
      <c r="DM530" s="2"/>
      <c r="DN530" s="2"/>
      <c r="DO530" s="2"/>
      <c r="DP530" s="2"/>
    </row>
    <row r="531" spans="1:123" ht="30">
      <c r="A531" s="3" t="s">
        <v>237</v>
      </c>
      <c r="B531" s="3" t="s">
        <v>1880</v>
      </c>
      <c r="C531" s="3" t="s">
        <v>1881</v>
      </c>
      <c r="D531" s="4" t="s">
        <v>1393</v>
      </c>
      <c r="E531" s="4" t="s">
        <v>1882</v>
      </c>
      <c r="F531" s="4" t="s">
        <v>258</v>
      </c>
      <c r="G531" s="4" t="s">
        <v>300</v>
      </c>
      <c r="H531" s="2"/>
      <c r="I531" s="2"/>
      <c r="J531" s="22" t="s">
        <v>258</v>
      </c>
      <c r="K531" s="22"/>
      <c r="L531" s="22" t="s">
        <v>256</v>
      </c>
      <c r="M531" s="22"/>
      <c r="N531" s="22"/>
      <c r="O531" s="22"/>
      <c r="P531" s="22"/>
      <c r="Q531" s="22"/>
      <c r="R531" s="22" t="s">
        <v>255</v>
      </c>
      <c r="S531" s="22"/>
      <c r="T531" s="22" t="s">
        <v>257</v>
      </c>
      <c r="U531" s="22"/>
      <c r="V531" s="22" t="s">
        <v>254</v>
      </c>
      <c r="W531" s="22"/>
      <c r="X531" s="22"/>
      <c r="Y531" s="22"/>
      <c r="Z531" s="2"/>
      <c r="AA531" s="2"/>
      <c r="AB531" s="2"/>
      <c r="AC531" s="2"/>
      <c r="AD531" s="2"/>
      <c r="AE531" s="2"/>
      <c r="AF531" s="2"/>
      <c r="AG531" s="2"/>
      <c r="AH531" s="2"/>
      <c r="AI531" s="2"/>
      <c r="AJ531" s="2"/>
      <c r="AK531" s="2"/>
      <c r="AL531" s="2"/>
      <c r="AM531" s="2"/>
      <c r="AN531" s="2"/>
      <c r="AO531" s="2"/>
      <c r="AP531" s="2"/>
      <c r="AQ531" s="2"/>
      <c r="AR531" s="2" t="s">
        <v>254</v>
      </c>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t="s">
        <v>255</v>
      </c>
      <c r="CM531" s="2"/>
      <c r="CN531" s="2" t="s">
        <v>255</v>
      </c>
      <c r="CO531" s="2"/>
      <c r="CP531" s="2" t="s">
        <v>256</v>
      </c>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row>
    <row r="532" spans="1:123" ht="30">
      <c r="A532" s="5" t="s">
        <v>237</v>
      </c>
      <c r="B532" s="5" t="s">
        <v>1883</v>
      </c>
      <c r="C532" s="5" t="s">
        <v>1884</v>
      </c>
      <c r="D532" s="6" t="s">
        <v>1393</v>
      </c>
      <c r="E532" s="6" t="s">
        <v>1882</v>
      </c>
      <c r="F532" s="6" t="s">
        <v>258</v>
      </c>
      <c r="G532" s="6" t="s">
        <v>300</v>
      </c>
      <c r="H532" s="2"/>
      <c r="I532" s="2"/>
      <c r="J532" s="22" t="s">
        <v>258</v>
      </c>
      <c r="K532" s="22"/>
      <c r="L532" s="22" t="s">
        <v>257</v>
      </c>
      <c r="M532" s="22"/>
      <c r="N532" s="22"/>
      <c r="O532" s="22"/>
      <c r="P532" s="22"/>
      <c r="Q532" s="22"/>
      <c r="R532" s="22" t="s">
        <v>254</v>
      </c>
      <c r="S532" s="22"/>
      <c r="T532" s="22" t="s">
        <v>256</v>
      </c>
      <c r="U532" s="22"/>
      <c r="V532" s="22" t="s">
        <v>255</v>
      </c>
      <c r="W532" s="22"/>
      <c r="X532" s="22"/>
      <c r="Y532" s="2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row>
    <row r="533" spans="1:123" ht="45">
      <c r="A533" s="3" t="s">
        <v>237</v>
      </c>
      <c r="B533" s="3" t="s">
        <v>1885</v>
      </c>
      <c r="C533" s="3" t="s">
        <v>1886</v>
      </c>
      <c r="D533" s="4" t="s">
        <v>352</v>
      </c>
      <c r="E533" s="4" t="s">
        <v>1887</v>
      </c>
      <c r="F533" s="4" t="s">
        <v>242</v>
      </c>
      <c r="G533" s="4" t="s">
        <v>243</v>
      </c>
      <c r="H533" s="2"/>
      <c r="I533" s="2"/>
      <c r="J533" s="22"/>
      <c r="K533" s="22"/>
      <c r="L533" s="22"/>
      <c r="M533" s="22"/>
      <c r="N533" s="22" t="s">
        <v>258</v>
      </c>
      <c r="O533" s="22"/>
      <c r="P533" s="22"/>
      <c r="Q533" s="22"/>
      <c r="R533" s="22" t="s">
        <v>257</v>
      </c>
      <c r="S533" s="22"/>
      <c r="T533" s="22" t="s">
        <v>254</v>
      </c>
      <c r="U533" s="22"/>
      <c r="V533" s="22" t="s">
        <v>256</v>
      </c>
      <c r="W533" s="22"/>
      <c r="X533" s="22" t="s">
        <v>255</v>
      </c>
      <c r="Y533" s="22"/>
      <c r="Z533" s="2" t="s">
        <v>254</v>
      </c>
      <c r="AA533" s="2"/>
      <c r="AB533" s="2" t="s">
        <v>255</v>
      </c>
      <c r="AC533" s="2"/>
      <c r="AD533" s="2" t="s">
        <v>256</v>
      </c>
      <c r="AE533" s="2"/>
      <c r="AF533" s="2" t="s">
        <v>257</v>
      </c>
      <c r="AG533" s="2"/>
      <c r="AH533" s="2" t="s">
        <v>256</v>
      </c>
      <c r="AI533" s="2"/>
      <c r="AJ533" s="2"/>
      <c r="AK533" s="2"/>
      <c r="AL533" s="2"/>
      <c r="AM533" s="2"/>
      <c r="AN533" s="2"/>
      <c r="AO533" s="2"/>
      <c r="AP533" s="2"/>
      <c r="AQ533" s="2"/>
      <c r="AR533" s="2"/>
      <c r="AS533" s="2"/>
      <c r="AT533" s="2"/>
      <c r="AU533" s="2"/>
      <c r="AV533" s="2"/>
      <c r="AW533" s="2"/>
      <c r="AX533" s="2"/>
      <c r="AY533" s="2"/>
      <c r="AZ533" s="2"/>
      <c r="BA533" s="2"/>
      <c r="BB533" s="2"/>
      <c r="BC533" s="2"/>
      <c r="BD533" s="2" t="s">
        <v>255</v>
      </c>
      <c r="BE533" s="2"/>
      <c r="BF533" s="2" t="s">
        <v>254</v>
      </c>
      <c r="BG533" s="2"/>
      <c r="BH533" s="2" t="s">
        <v>254</v>
      </c>
      <c r="BI533" s="2"/>
      <c r="BJ533" s="2" t="s">
        <v>254</v>
      </c>
      <c r="BK533" s="2"/>
      <c r="BL533" s="2" t="s">
        <v>254</v>
      </c>
      <c r="BM533" s="2"/>
      <c r="BN533" s="2"/>
      <c r="BO533" s="2"/>
      <c r="BP533" s="2"/>
      <c r="BQ533" s="2"/>
      <c r="BR533" s="2"/>
      <c r="BS533" s="2"/>
      <c r="BT533" s="2"/>
      <c r="BU533" s="2"/>
      <c r="BV533" s="2"/>
      <c r="BW533" s="2"/>
      <c r="BX533" s="2" t="s">
        <v>256</v>
      </c>
      <c r="BY533" s="2"/>
      <c r="BZ533" s="2" t="s">
        <v>256</v>
      </c>
      <c r="CA533" s="2"/>
      <c r="CB533" s="2" t="s">
        <v>255</v>
      </c>
      <c r="CC533" s="2"/>
      <c r="CD533" s="2" t="s">
        <v>255</v>
      </c>
      <c r="CE533" s="2"/>
      <c r="CF533" s="2" t="s">
        <v>254</v>
      </c>
      <c r="CG533" s="2"/>
      <c r="CH533" s="2" t="s">
        <v>255</v>
      </c>
      <c r="CI533" s="2"/>
      <c r="CJ533" s="2" t="s">
        <v>254</v>
      </c>
      <c r="CK533" s="2"/>
      <c r="CL533" s="2" t="s">
        <v>254</v>
      </c>
      <c r="CM533" s="2"/>
      <c r="CN533" s="2" t="s">
        <v>255</v>
      </c>
      <c r="CO533" s="2"/>
      <c r="CP533" s="2" t="s">
        <v>254</v>
      </c>
      <c r="CQ533" s="2"/>
      <c r="CR533" s="2" t="s">
        <v>255</v>
      </c>
      <c r="CS533" s="2"/>
      <c r="CT533" s="2" t="s">
        <v>255</v>
      </c>
      <c r="CU533" s="2"/>
      <c r="CV533" s="2" t="s">
        <v>255</v>
      </c>
      <c r="CW533" s="2"/>
      <c r="CX533" s="2" t="s">
        <v>255</v>
      </c>
      <c r="CY533" s="2"/>
      <c r="CZ533" s="2"/>
      <c r="DA533" s="2"/>
      <c r="DB533" s="2"/>
      <c r="DC533" s="2"/>
      <c r="DD533" s="2" t="s">
        <v>254</v>
      </c>
      <c r="DE533" s="2"/>
      <c r="DF533" s="2" t="s">
        <v>254</v>
      </c>
      <c r="DG533" s="2"/>
      <c r="DH533" s="2" t="s">
        <v>254</v>
      </c>
      <c r="DI533" s="2"/>
      <c r="DJ533" s="2" t="s">
        <v>255</v>
      </c>
      <c r="DK533" s="2"/>
      <c r="DL533" s="2" t="s">
        <v>365</v>
      </c>
      <c r="DM533" s="2" t="s">
        <v>246</v>
      </c>
      <c r="DN533" s="2" t="s">
        <v>247</v>
      </c>
      <c r="DO533" s="2" t="s">
        <v>321</v>
      </c>
      <c r="DP533" s="2" t="s">
        <v>262</v>
      </c>
    </row>
    <row r="534" spans="1:123" ht="165">
      <c r="A534" s="5" t="s">
        <v>237</v>
      </c>
      <c r="B534" s="5" t="s">
        <v>1888</v>
      </c>
      <c r="C534" s="5" t="s">
        <v>1889</v>
      </c>
      <c r="D534" s="6" t="s">
        <v>265</v>
      </c>
      <c r="E534" s="6" t="s">
        <v>1890</v>
      </c>
      <c r="F534" s="6" t="s">
        <v>242</v>
      </c>
      <c r="G534" s="6" t="s">
        <v>243</v>
      </c>
      <c r="H534" s="2"/>
      <c r="I534" s="2"/>
      <c r="J534" s="22" t="s">
        <v>258</v>
      </c>
      <c r="K534" s="22"/>
      <c r="L534" s="22" t="s">
        <v>257</v>
      </c>
      <c r="M534" s="22"/>
      <c r="N534" s="22"/>
      <c r="O534" s="22"/>
      <c r="P534" s="22" t="s">
        <v>256</v>
      </c>
      <c r="Q534" s="22"/>
      <c r="R534" s="22" t="s">
        <v>255</v>
      </c>
      <c r="S534" s="22"/>
      <c r="T534" s="22" t="s">
        <v>254</v>
      </c>
      <c r="U534" s="22"/>
      <c r="V534" s="22"/>
      <c r="W534" s="22"/>
      <c r="X534" s="22"/>
      <c r="Y534" s="22"/>
      <c r="Z534" s="2" t="s">
        <v>254</v>
      </c>
      <c r="AA534" s="2" t="s">
        <v>1891</v>
      </c>
      <c r="AB534" s="2" t="s">
        <v>255</v>
      </c>
      <c r="AC534" s="2"/>
      <c r="AD534" s="2" t="s">
        <v>256</v>
      </c>
      <c r="AE534" s="2"/>
      <c r="AF534" s="2" t="s">
        <v>256</v>
      </c>
      <c r="AG534" s="2"/>
      <c r="AH534" s="2" t="s">
        <v>258</v>
      </c>
      <c r="AI534" s="2" t="s">
        <v>1892</v>
      </c>
      <c r="AJ534" s="2" t="s">
        <v>255</v>
      </c>
      <c r="AK534" s="2"/>
      <c r="AL534" s="2" t="s">
        <v>255</v>
      </c>
      <c r="AM534" s="2"/>
      <c r="AN534" s="2" t="s">
        <v>254</v>
      </c>
      <c r="AO534" s="2"/>
      <c r="AP534" s="2" t="s">
        <v>256</v>
      </c>
      <c r="AQ534" s="2"/>
      <c r="AR534" s="2" t="s">
        <v>254</v>
      </c>
      <c r="AS534" s="2"/>
      <c r="AT534" s="2" t="s">
        <v>254</v>
      </c>
      <c r="AU534" s="2"/>
      <c r="AV534" s="2"/>
      <c r="AW534" s="2"/>
      <c r="AX534" s="2"/>
      <c r="AY534" s="2"/>
      <c r="AZ534" s="2"/>
      <c r="BA534" s="2"/>
      <c r="BB534" s="2"/>
      <c r="BC534" s="2"/>
      <c r="BD534" s="2"/>
      <c r="BE534" s="2"/>
      <c r="BF534" s="2"/>
      <c r="BG534" s="2"/>
      <c r="BH534" s="2"/>
      <c r="BI534" s="2"/>
      <c r="BJ534" s="2"/>
      <c r="BK534" s="2"/>
      <c r="BL534" s="2"/>
      <c r="BM534" s="2"/>
      <c r="BN534" s="2" t="s">
        <v>256</v>
      </c>
      <c r="BO534" s="2"/>
      <c r="BP534" s="2"/>
      <c r="BQ534" s="2"/>
      <c r="BR534" s="2"/>
      <c r="BS534" s="2"/>
      <c r="BT534" s="2"/>
      <c r="BU534" s="2"/>
      <c r="BV534" s="2"/>
      <c r="BW534" s="2"/>
      <c r="BX534" s="2" t="s">
        <v>254</v>
      </c>
      <c r="BY534" s="2"/>
      <c r="BZ534" s="2"/>
      <c r="CA534" s="2"/>
      <c r="CB534" s="2"/>
      <c r="CC534" s="2"/>
      <c r="CD534" s="2"/>
      <c r="CE534" s="2"/>
      <c r="CF534" s="2"/>
      <c r="CG534" s="2"/>
      <c r="CH534" s="2" t="s">
        <v>254</v>
      </c>
      <c r="CI534" s="2"/>
      <c r="CJ534" s="2" t="s">
        <v>254</v>
      </c>
      <c r="CK534" s="2"/>
      <c r="CL534" s="2" t="s">
        <v>254</v>
      </c>
      <c r="CM534" s="2"/>
      <c r="CN534" s="2" t="s">
        <v>254</v>
      </c>
      <c r="CO534" s="2"/>
      <c r="CP534" s="2" t="s">
        <v>254</v>
      </c>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row>
    <row r="535" spans="1:123" ht="105">
      <c r="A535" s="3" t="s">
        <v>237</v>
      </c>
      <c r="B535" s="3" t="s">
        <v>1893</v>
      </c>
      <c r="C535" s="3" t="s">
        <v>1894</v>
      </c>
      <c r="D535" s="4" t="s">
        <v>265</v>
      </c>
      <c r="E535" s="4" t="s">
        <v>1275</v>
      </c>
      <c r="F535" s="4" t="s">
        <v>242</v>
      </c>
      <c r="G535" s="4" t="s">
        <v>243</v>
      </c>
      <c r="H535" s="2" t="s">
        <v>1895</v>
      </c>
      <c r="I535" s="2"/>
      <c r="J535" s="22"/>
      <c r="K535" s="22"/>
      <c r="L535" s="22" t="s">
        <v>256</v>
      </c>
      <c r="M535" s="22"/>
      <c r="N535" s="22" t="s">
        <v>257</v>
      </c>
      <c r="O535" s="22"/>
      <c r="P535" s="22" t="s">
        <v>255</v>
      </c>
      <c r="Q535" s="22"/>
      <c r="R535" s="22"/>
      <c r="S535" s="22"/>
      <c r="T535" s="22" t="s">
        <v>258</v>
      </c>
      <c r="U535" s="22"/>
      <c r="V535" s="22"/>
      <c r="W535" s="22"/>
      <c r="X535" s="22" t="s">
        <v>254</v>
      </c>
      <c r="Y535" s="22"/>
      <c r="Z535" s="2"/>
      <c r="AA535" s="2"/>
      <c r="AB535" s="2"/>
      <c r="AC535" s="2"/>
      <c r="AD535" s="2"/>
      <c r="AE535" s="2"/>
      <c r="AF535" s="2"/>
      <c r="AG535" s="2"/>
      <c r="AH535" s="2"/>
      <c r="AI535" s="2"/>
      <c r="AJ535" s="2"/>
      <c r="AK535" s="2"/>
      <c r="AL535" s="2"/>
      <c r="AM535" s="2"/>
      <c r="AN535" s="2"/>
      <c r="AO535" s="2"/>
      <c r="AP535" s="2"/>
      <c r="AQ535" s="2"/>
      <c r="AR535" s="2"/>
      <c r="AS535" s="2"/>
      <c r="AT535" s="2" t="s">
        <v>254</v>
      </c>
      <c r="AU535" s="2"/>
      <c r="AV535" s="2" t="s">
        <v>256</v>
      </c>
      <c r="AW535" s="2"/>
      <c r="AX535" s="2" t="s">
        <v>254</v>
      </c>
      <c r="AY535" s="2"/>
      <c r="AZ535" s="2" t="s">
        <v>255</v>
      </c>
      <c r="BA535" s="2"/>
      <c r="BB535" s="2" t="s">
        <v>255</v>
      </c>
      <c r="BC535" s="2"/>
      <c r="BD535" s="2" t="s">
        <v>255</v>
      </c>
      <c r="BE535" s="2"/>
      <c r="BF535" s="2" t="s">
        <v>254</v>
      </c>
      <c r="BG535" s="2"/>
      <c r="BH535" s="2" t="s">
        <v>255</v>
      </c>
      <c r="BI535" s="2"/>
      <c r="BJ535" s="2" t="s">
        <v>255</v>
      </c>
      <c r="BK535" s="2"/>
      <c r="BL535" s="2" t="s">
        <v>254</v>
      </c>
      <c r="BM535" s="2"/>
      <c r="BN535" s="2" t="s">
        <v>256</v>
      </c>
      <c r="BO535" s="2"/>
      <c r="BP535" s="2" t="s">
        <v>256</v>
      </c>
      <c r="BQ535" s="2"/>
      <c r="BR535" s="2" t="s">
        <v>255</v>
      </c>
      <c r="BS535" s="2"/>
      <c r="BT535" s="2" t="s">
        <v>258</v>
      </c>
      <c r="BU535" s="2"/>
      <c r="BV535" s="2" t="s">
        <v>255</v>
      </c>
      <c r="BW535" s="2"/>
      <c r="BX535" s="2"/>
      <c r="BY535" s="2"/>
      <c r="BZ535" s="2"/>
      <c r="CA535" s="2"/>
      <c r="CB535" s="2"/>
      <c r="CC535" s="2"/>
      <c r="CD535" s="2"/>
      <c r="CE535" s="2"/>
      <c r="CF535" s="2"/>
      <c r="CG535" s="2"/>
      <c r="CH535" s="2" t="s">
        <v>254</v>
      </c>
      <c r="CI535" s="2"/>
      <c r="CJ535" s="2" t="s">
        <v>255</v>
      </c>
      <c r="CK535" s="2"/>
      <c r="CL535" s="2" t="s">
        <v>255</v>
      </c>
      <c r="CM535" s="2"/>
      <c r="CN535" s="2" t="s">
        <v>254</v>
      </c>
      <c r="CO535" s="2"/>
      <c r="CP535" s="2" t="s">
        <v>254</v>
      </c>
      <c r="CQ535" s="2"/>
      <c r="CR535" s="2"/>
      <c r="CS535" s="2"/>
      <c r="CT535" s="2"/>
      <c r="CU535" s="2"/>
      <c r="CV535" s="2"/>
      <c r="CW535" s="2"/>
      <c r="CX535" s="2"/>
      <c r="CY535" s="2"/>
      <c r="CZ535" s="2"/>
      <c r="DA535" s="2"/>
      <c r="DB535" s="2" t="s">
        <v>254</v>
      </c>
      <c r="DC535" s="2"/>
      <c r="DD535" s="2" t="s">
        <v>254</v>
      </c>
      <c r="DE535" s="2"/>
      <c r="DF535" s="2" t="s">
        <v>254</v>
      </c>
      <c r="DG535" s="2"/>
      <c r="DH535" s="2" t="s">
        <v>254</v>
      </c>
      <c r="DI535" s="2"/>
      <c r="DJ535" s="2" t="s">
        <v>254</v>
      </c>
      <c r="DK535" s="2"/>
      <c r="DL535" s="2" t="s">
        <v>365</v>
      </c>
      <c r="DM535" s="2" t="s">
        <v>268</v>
      </c>
      <c r="DN535" s="2" t="s">
        <v>290</v>
      </c>
      <c r="DO535" s="2" t="s">
        <v>506</v>
      </c>
      <c r="DP535" s="2" t="s">
        <v>282</v>
      </c>
    </row>
    <row r="536" spans="1:123" ht="30">
      <c r="A536" s="5" t="s">
        <v>237</v>
      </c>
      <c r="B536" s="5" t="s">
        <v>1896</v>
      </c>
      <c r="C536" s="5" t="s">
        <v>1897</v>
      </c>
      <c r="D536" s="6" t="s">
        <v>352</v>
      </c>
      <c r="E536" s="6" t="s">
        <v>1898</v>
      </c>
      <c r="F536" s="6" t="s">
        <v>242</v>
      </c>
      <c r="G536" s="6" t="s">
        <v>243</v>
      </c>
      <c r="H536" s="2"/>
      <c r="I536" s="2"/>
      <c r="J536" s="22" t="s">
        <v>255</v>
      </c>
      <c r="K536" s="22"/>
      <c r="L536" s="22" t="s">
        <v>257</v>
      </c>
      <c r="M536" s="22"/>
      <c r="N536" s="22"/>
      <c r="O536" s="22"/>
      <c r="P536" s="22" t="s">
        <v>256</v>
      </c>
      <c r="Q536" s="22"/>
      <c r="R536" s="22"/>
      <c r="S536" s="22"/>
      <c r="T536" s="22" t="s">
        <v>258</v>
      </c>
      <c r="U536" s="22"/>
      <c r="V536" s="22" t="s">
        <v>254</v>
      </c>
      <c r="W536" s="22"/>
      <c r="X536" s="22"/>
      <c r="Y536" s="22"/>
      <c r="Z536" s="2" t="s">
        <v>255</v>
      </c>
      <c r="AA536" s="2"/>
      <c r="AB536" s="2" t="s">
        <v>255</v>
      </c>
      <c r="AC536" s="2"/>
      <c r="AD536" s="2" t="s">
        <v>254</v>
      </c>
      <c r="AE536" s="2"/>
      <c r="AF536" s="2" t="s">
        <v>255</v>
      </c>
      <c r="AG536" s="2"/>
      <c r="AH536" s="2" t="s">
        <v>257</v>
      </c>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t="s">
        <v>255</v>
      </c>
      <c r="CI536" s="2"/>
      <c r="CJ536" s="2" t="s">
        <v>254</v>
      </c>
      <c r="CK536" s="2"/>
      <c r="CL536" s="2" t="s">
        <v>255</v>
      </c>
      <c r="CM536" s="2"/>
      <c r="CN536" s="2" t="s">
        <v>257</v>
      </c>
      <c r="CO536" s="2"/>
      <c r="CP536" s="2" t="s">
        <v>257</v>
      </c>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row>
    <row r="537" spans="1:123" ht="30">
      <c r="A537" s="3" t="s">
        <v>237</v>
      </c>
      <c r="B537" s="3" t="s">
        <v>1899</v>
      </c>
      <c r="C537" s="3" t="s">
        <v>1900</v>
      </c>
      <c r="D537" s="4" t="s">
        <v>546</v>
      </c>
      <c r="E537" s="4" t="s">
        <v>1901</v>
      </c>
      <c r="F537" s="4" t="s">
        <v>258</v>
      </c>
      <c r="G537" s="4" t="s">
        <v>300</v>
      </c>
      <c r="H537" s="2"/>
      <c r="I537" s="2"/>
      <c r="J537" s="22" t="s">
        <v>257</v>
      </c>
      <c r="K537" s="22"/>
      <c r="L537" s="22" t="s">
        <v>256</v>
      </c>
      <c r="M537" s="22"/>
      <c r="N537" s="22" t="s">
        <v>255</v>
      </c>
      <c r="O537" s="22"/>
      <c r="P537" s="22"/>
      <c r="Q537" s="22"/>
      <c r="R537" s="22" t="s">
        <v>254</v>
      </c>
      <c r="S537" s="22" t="s">
        <v>1902</v>
      </c>
      <c r="T537" s="22"/>
      <c r="U537" s="22"/>
      <c r="V537" s="22"/>
      <c r="W537" s="22"/>
      <c r="X537" s="22" t="s">
        <v>258</v>
      </c>
      <c r="Y537" s="22"/>
      <c r="Z537" s="2" t="s">
        <v>254</v>
      </c>
      <c r="AA537" s="2"/>
      <c r="AB537" s="2" t="s">
        <v>254</v>
      </c>
      <c r="AC537" s="2"/>
      <c r="AD537" s="2" t="s">
        <v>254</v>
      </c>
      <c r="AE537" s="2"/>
      <c r="AF537" s="2" t="s">
        <v>256</v>
      </c>
      <c r="AG537" s="2"/>
      <c r="AH537" s="2" t="s">
        <v>255</v>
      </c>
      <c r="AI537" s="2"/>
      <c r="AJ537" s="2" t="s">
        <v>255</v>
      </c>
      <c r="AK537" s="2"/>
      <c r="AL537" s="2"/>
      <c r="AM537" s="2"/>
      <c r="AN537" s="2"/>
      <c r="AO537" s="2"/>
      <c r="AP537" s="2"/>
      <c r="AQ537" s="2"/>
      <c r="AR537" s="2"/>
      <c r="AS537" s="2"/>
      <c r="AT537" s="2" t="s">
        <v>254</v>
      </c>
      <c r="AU537" s="2"/>
      <c r="AV537" s="2"/>
      <c r="AW537" s="2"/>
      <c r="AX537" s="2"/>
      <c r="AY537" s="2"/>
      <c r="AZ537" s="2"/>
      <c r="BA537" s="2"/>
      <c r="BB537" s="2"/>
      <c r="BC537" s="2"/>
      <c r="BD537" s="2" t="s">
        <v>254</v>
      </c>
      <c r="BE537" s="2"/>
      <c r="BF537" s="2"/>
      <c r="BG537" s="2"/>
      <c r="BH537" s="2"/>
      <c r="BI537" s="2"/>
      <c r="BJ537" s="2"/>
      <c r="BK537" s="2"/>
      <c r="BL537" s="2"/>
      <c r="BM537" s="2"/>
      <c r="BN537" s="2"/>
      <c r="BO537" s="2"/>
      <c r="BP537" s="2"/>
      <c r="BQ537" s="2"/>
      <c r="BR537" s="2"/>
      <c r="BS537" s="2"/>
      <c r="BT537" s="2"/>
      <c r="BU537" s="2"/>
      <c r="BV537" s="2"/>
      <c r="BW537" s="2"/>
      <c r="BX537" s="2" t="s">
        <v>255</v>
      </c>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t="s">
        <v>255</v>
      </c>
      <c r="DC537" s="2"/>
      <c r="DD537" s="2"/>
      <c r="DE537" s="2"/>
      <c r="DF537" s="2"/>
      <c r="DG537" s="2"/>
      <c r="DH537" s="2"/>
      <c r="DI537" s="2"/>
      <c r="DJ537" s="2"/>
      <c r="DK537" s="2"/>
      <c r="DL537" s="2" t="s">
        <v>259</v>
      </c>
      <c r="DM537" s="2" t="s">
        <v>246</v>
      </c>
      <c r="DN537" s="2" t="s">
        <v>269</v>
      </c>
      <c r="DO537" s="2" t="s">
        <v>248</v>
      </c>
      <c r="DP537" s="2" t="s">
        <v>616</v>
      </c>
    </row>
    <row r="538" spans="1:123" ht="45">
      <c r="A538" s="5" t="s">
        <v>237</v>
      </c>
      <c r="B538" s="5" t="s">
        <v>1903</v>
      </c>
      <c r="C538" s="5" t="s">
        <v>1904</v>
      </c>
      <c r="D538" s="6" t="s">
        <v>431</v>
      </c>
      <c r="E538" s="6" t="s">
        <v>1890</v>
      </c>
      <c r="F538" s="6" t="s">
        <v>242</v>
      </c>
      <c r="G538" s="6" t="s">
        <v>243</v>
      </c>
      <c r="H538" s="2"/>
      <c r="I538" s="2"/>
      <c r="J538" s="22" t="s">
        <v>255</v>
      </c>
      <c r="K538" s="22"/>
      <c r="L538" s="22" t="s">
        <v>257</v>
      </c>
      <c r="M538" s="22"/>
      <c r="N538" s="22" t="s">
        <v>258</v>
      </c>
      <c r="O538" s="22"/>
      <c r="P538" s="22" t="s">
        <v>256</v>
      </c>
      <c r="Q538" s="22"/>
      <c r="R538" s="22" t="s">
        <v>254</v>
      </c>
      <c r="S538" s="22"/>
      <c r="T538" s="22"/>
      <c r="U538" s="22"/>
      <c r="V538" s="22"/>
      <c r="W538" s="22"/>
      <c r="X538" s="22"/>
      <c r="Y538" s="22"/>
      <c r="Z538" s="2" t="s">
        <v>256</v>
      </c>
      <c r="AA538" s="2"/>
      <c r="AB538" s="2" t="s">
        <v>254</v>
      </c>
      <c r="AC538" s="2"/>
      <c r="AD538" s="2" t="s">
        <v>256</v>
      </c>
      <c r="AE538" s="2"/>
      <c r="AF538" s="2" t="s">
        <v>256</v>
      </c>
      <c r="AG538" s="2"/>
      <c r="AH538" s="2" t="s">
        <v>255</v>
      </c>
      <c r="AI538" s="2"/>
      <c r="AJ538" s="2" t="s">
        <v>256</v>
      </c>
      <c r="AK538" s="2"/>
      <c r="AL538" s="2" t="s">
        <v>256</v>
      </c>
      <c r="AM538" s="2"/>
      <c r="AN538" s="2" t="s">
        <v>256</v>
      </c>
      <c r="AO538" s="2"/>
      <c r="AP538" s="2" t="s">
        <v>256</v>
      </c>
      <c r="AQ538" s="2"/>
      <c r="AR538" s="2" t="s">
        <v>256</v>
      </c>
      <c r="AS538" s="2"/>
      <c r="AT538" s="2" t="s">
        <v>254</v>
      </c>
      <c r="AU538" s="2"/>
      <c r="AV538" s="2" t="s">
        <v>254</v>
      </c>
      <c r="AW538" s="2"/>
      <c r="AX538" s="2" t="s">
        <v>254</v>
      </c>
      <c r="AY538" s="2"/>
      <c r="AZ538" s="2" t="s">
        <v>254</v>
      </c>
      <c r="BA538" s="2"/>
      <c r="BB538" s="2" t="s">
        <v>254</v>
      </c>
      <c r="BC538" s="2"/>
      <c r="BD538" s="2" t="s">
        <v>255</v>
      </c>
      <c r="BE538" s="2"/>
      <c r="BF538" s="2" t="s">
        <v>256</v>
      </c>
      <c r="BG538" s="2"/>
      <c r="BH538" s="2" t="s">
        <v>255</v>
      </c>
      <c r="BI538" s="2"/>
      <c r="BJ538" s="2" t="s">
        <v>256</v>
      </c>
      <c r="BK538" s="2"/>
      <c r="BL538" s="2" t="s">
        <v>254</v>
      </c>
      <c r="BM538" s="2"/>
      <c r="BN538" s="2" t="s">
        <v>255</v>
      </c>
      <c r="BO538" s="2"/>
      <c r="BP538" s="2" t="s">
        <v>255</v>
      </c>
      <c r="BQ538" s="2"/>
      <c r="BR538" s="2" t="s">
        <v>255</v>
      </c>
      <c r="BS538" s="2"/>
      <c r="BT538" s="2" t="s">
        <v>256</v>
      </c>
      <c r="BU538" s="2"/>
      <c r="BV538" s="2" t="s">
        <v>254</v>
      </c>
      <c r="BW538" s="2"/>
      <c r="BX538" s="2" t="s">
        <v>256</v>
      </c>
      <c r="BY538" s="2"/>
      <c r="BZ538" s="2" t="s">
        <v>256</v>
      </c>
      <c r="CA538" s="2"/>
      <c r="CB538" s="2" t="s">
        <v>256</v>
      </c>
      <c r="CC538" s="2"/>
      <c r="CD538" s="2" t="s">
        <v>256</v>
      </c>
      <c r="CE538" s="2"/>
      <c r="CF538" s="2" t="s">
        <v>256</v>
      </c>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t="s">
        <v>365</v>
      </c>
      <c r="DM538" s="2" t="s">
        <v>268</v>
      </c>
      <c r="DN538" s="2" t="s">
        <v>247</v>
      </c>
      <c r="DO538" s="2" t="s">
        <v>321</v>
      </c>
      <c r="DP538" s="2" t="s">
        <v>616</v>
      </c>
    </row>
    <row r="539" spans="1:123" ht="30">
      <c r="A539" s="3" t="s">
        <v>237</v>
      </c>
      <c r="B539" s="3" t="s">
        <v>1905</v>
      </c>
      <c r="C539" s="3" t="s">
        <v>1906</v>
      </c>
      <c r="D539" s="4" t="s">
        <v>352</v>
      </c>
      <c r="E539" s="4" t="s">
        <v>1907</v>
      </c>
      <c r="F539" s="4" t="s">
        <v>242</v>
      </c>
      <c r="G539" s="4" t="s">
        <v>243</v>
      </c>
      <c r="H539" s="2"/>
      <c r="I539" s="2"/>
      <c r="J539" s="22"/>
      <c r="K539" s="22"/>
      <c r="L539" s="22" t="s">
        <v>255</v>
      </c>
      <c r="M539" s="22"/>
      <c r="N539" s="22" t="s">
        <v>258</v>
      </c>
      <c r="O539" s="22"/>
      <c r="P539" s="22" t="s">
        <v>254</v>
      </c>
      <c r="Q539" s="22"/>
      <c r="R539" s="22" t="s">
        <v>256</v>
      </c>
      <c r="S539" s="22"/>
      <c r="T539" s="22" t="s">
        <v>257</v>
      </c>
      <c r="U539" s="22"/>
      <c r="V539" s="22"/>
      <c r="W539" s="22"/>
      <c r="X539" s="22"/>
      <c r="Y539" s="2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t="s">
        <v>255</v>
      </c>
      <c r="BE539" s="2"/>
      <c r="BF539" s="2" t="s">
        <v>254</v>
      </c>
      <c r="BG539" s="2"/>
      <c r="BH539" s="2" t="s">
        <v>255</v>
      </c>
      <c r="BI539" s="2"/>
      <c r="BJ539" s="2" t="s">
        <v>255</v>
      </c>
      <c r="BK539" s="2"/>
      <c r="BL539" s="2" t="s">
        <v>255</v>
      </c>
      <c r="BM539" s="2"/>
      <c r="BN539" s="2"/>
      <c r="BO539" s="2"/>
      <c r="BP539" s="2"/>
      <c r="BQ539" s="2"/>
      <c r="BR539" s="2"/>
      <c r="BS539" s="2"/>
      <c r="BT539" s="2"/>
      <c r="BU539" s="2"/>
      <c r="BV539" s="2"/>
      <c r="BW539" s="2"/>
      <c r="BX539" s="2"/>
      <c r="BY539" s="2"/>
      <c r="BZ539" s="2"/>
      <c r="CA539" s="2"/>
      <c r="CB539" s="2"/>
      <c r="CC539" s="2"/>
      <c r="CD539" s="2"/>
      <c r="CE539" s="2"/>
      <c r="CF539" s="2"/>
      <c r="CG539" s="2"/>
      <c r="CH539" s="2" t="s">
        <v>255</v>
      </c>
      <c r="CI539" s="2"/>
      <c r="CJ539" s="2" t="s">
        <v>254</v>
      </c>
      <c r="CK539" s="2"/>
      <c r="CL539" s="2" t="s">
        <v>254</v>
      </c>
      <c r="CM539" s="2"/>
      <c r="CN539" s="2" t="s">
        <v>254</v>
      </c>
      <c r="CO539" s="2"/>
      <c r="CP539" s="2" t="s">
        <v>254</v>
      </c>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row>
    <row r="540" spans="1:123" ht="30">
      <c r="A540" s="5" t="s">
        <v>237</v>
      </c>
      <c r="B540" s="5" t="s">
        <v>1908</v>
      </c>
      <c r="C540" s="5" t="s">
        <v>1909</v>
      </c>
      <c r="D540" s="6" t="s">
        <v>546</v>
      </c>
      <c r="E540" s="6" t="s">
        <v>1910</v>
      </c>
      <c r="F540" s="6" t="s">
        <v>258</v>
      </c>
      <c r="G540" s="6" t="s">
        <v>300</v>
      </c>
      <c r="H540" s="2" t="s">
        <v>1911</v>
      </c>
      <c r="I540" s="2"/>
      <c r="J540" s="22"/>
      <c r="K540" s="22"/>
      <c r="L540" s="22"/>
      <c r="M540" s="22"/>
      <c r="N540" s="22" t="s">
        <v>257</v>
      </c>
      <c r="O540" s="22"/>
      <c r="P540" s="22"/>
      <c r="Q540" s="22"/>
      <c r="R540" s="22" t="s">
        <v>255</v>
      </c>
      <c r="S540" s="22" t="s">
        <v>1912</v>
      </c>
      <c r="T540" s="22" t="s">
        <v>256</v>
      </c>
      <c r="U540" s="22"/>
      <c r="V540" s="22" t="s">
        <v>258</v>
      </c>
      <c r="W540" s="22"/>
      <c r="X540" s="22" t="s">
        <v>254</v>
      </c>
      <c r="Y540" s="22"/>
      <c r="Z540" s="2" t="s">
        <v>258</v>
      </c>
      <c r="AA540" s="2"/>
      <c r="AB540" s="2" t="s">
        <v>255</v>
      </c>
      <c r="AC540" s="2"/>
      <c r="AD540" s="2" t="s">
        <v>255</v>
      </c>
      <c r="AE540" s="2"/>
      <c r="AF540" s="2" t="s">
        <v>257</v>
      </c>
      <c r="AG540" s="2"/>
      <c r="AH540" s="2" t="s">
        <v>257</v>
      </c>
      <c r="AI540" s="2"/>
      <c r="AJ540" s="2"/>
      <c r="AK540" s="2"/>
      <c r="AL540" s="2"/>
      <c r="AM540" s="2"/>
      <c r="AN540" s="2"/>
      <c r="AO540" s="2"/>
      <c r="AP540" s="2"/>
      <c r="AQ540" s="2"/>
      <c r="AR540" s="2"/>
      <c r="AS540" s="2"/>
      <c r="AT540" s="2"/>
      <c r="AU540" s="2"/>
      <c r="AV540" s="2"/>
      <c r="AW540" s="2"/>
      <c r="AX540" s="2"/>
      <c r="AY540" s="2"/>
      <c r="AZ540" s="2"/>
      <c r="BA540" s="2"/>
      <c r="BB540" s="2"/>
      <c r="BC540" s="2"/>
      <c r="BD540" s="2" t="s">
        <v>256</v>
      </c>
      <c r="BE540" s="2"/>
      <c r="BF540" s="2"/>
      <c r="BG540" s="2"/>
      <c r="BH540" s="2"/>
      <c r="BI540" s="2"/>
      <c r="BJ540" s="2"/>
      <c r="BK540" s="2"/>
      <c r="BL540" s="2"/>
      <c r="BM540" s="2"/>
      <c r="BN540" s="2"/>
      <c r="BO540" s="2"/>
      <c r="BP540" s="2"/>
      <c r="BQ540" s="2"/>
      <c r="BR540" s="2"/>
      <c r="BS540" s="2"/>
      <c r="BT540" s="2"/>
      <c r="BU540" s="2"/>
      <c r="BV540" s="2"/>
      <c r="BW540" s="2"/>
      <c r="BX540" s="2" t="s">
        <v>255</v>
      </c>
      <c r="BY540" s="2"/>
      <c r="BZ540" s="2"/>
      <c r="CA540" s="2"/>
      <c r="CB540" s="2"/>
      <c r="CC540" s="2"/>
      <c r="CD540" s="2"/>
      <c r="CE540" s="2"/>
      <c r="CF540" s="2"/>
      <c r="CG540" s="2"/>
      <c r="CH540" s="2" t="s">
        <v>254</v>
      </c>
      <c r="CI540" s="2"/>
      <c r="CJ540" s="2"/>
      <c r="CK540" s="2"/>
      <c r="CL540" s="2"/>
      <c r="CM540" s="2"/>
      <c r="CN540" s="2"/>
      <c r="CO540" s="2"/>
      <c r="CP540" s="2"/>
      <c r="CQ540" s="2"/>
      <c r="CR540" s="2" t="s">
        <v>254</v>
      </c>
      <c r="CS540" s="2"/>
      <c r="CT540" s="2"/>
      <c r="CU540" s="2"/>
      <c r="CV540" s="2"/>
      <c r="CW540" s="2"/>
      <c r="CX540" s="2"/>
      <c r="CY540" s="2"/>
      <c r="CZ540" s="2"/>
      <c r="DA540" s="2"/>
      <c r="DB540" s="2" t="s">
        <v>256</v>
      </c>
      <c r="DC540" s="2"/>
      <c r="DD540" s="2"/>
      <c r="DE540" s="2"/>
      <c r="DF540" s="2"/>
      <c r="DG540" s="2"/>
      <c r="DH540" s="2"/>
      <c r="DI540" s="2"/>
      <c r="DJ540" s="2"/>
      <c r="DK540" s="2"/>
      <c r="DL540" s="2" t="s">
        <v>365</v>
      </c>
      <c r="DM540" s="2" t="s">
        <v>246</v>
      </c>
      <c r="DN540" s="2" t="s">
        <v>269</v>
      </c>
      <c r="DO540" s="2" t="s">
        <v>1913</v>
      </c>
      <c r="DP540" s="2" t="s">
        <v>282</v>
      </c>
    </row>
    <row r="542" spans="1:123">
      <c r="A542" s="15" t="s">
        <v>2841</v>
      </c>
      <c r="J542" s="23">
        <f>COUNTIF(J$3:J$540,1)</f>
        <v>44</v>
      </c>
      <c r="K542" s="21">
        <f t="shared" ref="K542:BV542" si="0">COUNTIF(K$3:K$540,1)</f>
        <v>0</v>
      </c>
      <c r="L542" s="21">
        <f t="shared" si="0"/>
        <v>44</v>
      </c>
      <c r="M542" s="21">
        <f t="shared" si="0"/>
        <v>0</v>
      </c>
      <c r="N542" s="21">
        <f t="shared" si="0"/>
        <v>112</v>
      </c>
      <c r="O542" s="21">
        <f t="shared" si="0"/>
        <v>0</v>
      </c>
      <c r="P542" s="21">
        <f t="shared" si="0"/>
        <v>34</v>
      </c>
      <c r="Q542" s="21">
        <f t="shared" si="0"/>
        <v>0</v>
      </c>
      <c r="R542" s="21">
        <f t="shared" si="0"/>
        <v>48</v>
      </c>
      <c r="S542" s="21">
        <f t="shared" si="0"/>
        <v>0</v>
      </c>
      <c r="T542" s="21">
        <f t="shared" si="0"/>
        <v>71</v>
      </c>
      <c r="U542" s="21">
        <f t="shared" si="0"/>
        <v>0</v>
      </c>
      <c r="V542" s="21">
        <f t="shared" si="0"/>
        <v>26</v>
      </c>
      <c r="W542" s="21">
        <f t="shared" si="0"/>
        <v>0</v>
      </c>
      <c r="X542" s="21">
        <f t="shared" si="0"/>
        <v>109</v>
      </c>
      <c r="Y542" s="21">
        <f t="shared" si="0"/>
        <v>0</v>
      </c>
      <c r="Z542" s="24">
        <f t="shared" si="0"/>
        <v>65</v>
      </c>
      <c r="AA542" s="24">
        <f t="shared" si="0"/>
        <v>0</v>
      </c>
      <c r="AB542" s="24">
        <f t="shared" si="0"/>
        <v>46</v>
      </c>
      <c r="AC542" s="24">
        <f t="shared" si="0"/>
        <v>0</v>
      </c>
      <c r="AD542" s="24">
        <f t="shared" si="0"/>
        <v>36</v>
      </c>
      <c r="AE542" s="24">
        <f t="shared" si="0"/>
        <v>0</v>
      </c>
      <c r="AF542" s="24">
        <f t="shared" si="0"/>
        <v>79</v>
      </c>
      <c r="AG542" s="24">
        <f t="shared" si="0"/>
        <v>0</v>
      </c>
      <c r="AH542" s="24">
        <f t="shared" si="0"/>
        <v>49</v>
      </c>
      <c r="AI542" s="24">
        <f t="shared" si="0"/>
        <v>0</v>
      </c>
      <c r="AJ542" s="7">
        <f t="shared" si="0"/>
        <v>12</v>
      </c>
      <c r="AK542" s="7">
        <f t="shared" si="0"/>
        <v>0</v>
      </c>
      <c r="AL542" s="7">
        <f t="shared" si="0"/>
        <v>26</v>
      </c>
      <c r="AM542" s="7">
        <f t="shared" si="0"/>
        <v>0</v>
      </c>
      <c r="AN542" s="7">
        <f t="shared" si="0"/>
        <v>10</v>
      </c>
      <c r="AO542" s="7">
        <f t="shared" si="0"/>
        <v>0</v>
      </c>
      <c r="AP542" s="7">
        <f t="shared" si="0"/>
        <v>9</v>
      </c>
      <c r="AQ542" s="7">
        <f t="shared" si="0"/>
        <v>0</v>
      </c>
      <c r="AR542" s="7">
        <f t="shared" si="0"/>
        <v>19</v>
      </c>
      <c r="AS542" s="7">
        <f t="shared" si="0"/>
        <v>0</v>
      </c>
      <c r="AT542" s="7">
        <f t="shared" si="0"/>
        <v>3</v>
      </c>
      <c r="AU542" s="7">
        <f t="shared" si="0"/>
        <v>0</v>
      </c>
      <c r="AV542" s="7">
        <f t="shared" si="0"/>
        <v>9</v>
      </c>
      <c r="AW542" s="7">
        <f t="shared" si="0"/>
        <v>0</v>
      </c>
      <c r="AX542" s="7">
        <f t="shared" si="0"/>
        <v>17</v>
      </c>
      <c r="AY542" s="7">
        <f t="shared" si="0"/>
        <v>0</v>
      </c>
      <c r="AZ542" s="7">
        <f t="shared" si="0"/>
        <v>9</v>
      </c>
      <c r="BA542" s="7">
        <f t="shared" si="0"/>
        <v>0</v>
      </c>
      <c r="BB542" s="7">
        <f t="shared" si="0"/>
        <v>18</v>
      </c>
      <c r="BC542" s="7">
        <f t="shared" si="0"/>
        <v>0</v>
      </c>
      <c r="BD542" s="7">
        <f t="shared" si="0"/>
        <v>15</v>
      </c>
      <c r="BE542" s="7">
        <f t="shared" si="0"/>
        <v>0</v>
      </c>
      <c r="BF542" s="7">
        <f t="shared" si="0"/>
        <v>23</v>
      </c>
      <c r="BG542" s="7">
        <f t="shared" si="0"/>
        <v>0</v>
      </c>
      <c r="BH542" s="7">
        <f t="shared" si="0"/>
        <v>22</v>
      </c>
      <c r="BI542" s="7">
        <f t="shared" si="0"/>
        <v>0</v>
      </c>
      <c r="BJ542" s="7">
        <f t="shared" si="0"/>
        <v>25</v>
      </c>
      <c r="BK542" s="7">
        <f t="shared" si="0"/>
        <v>0</v>
      </c>
      <c r="BL542" s="7">
        <f t="shared" si="0"/>
        <v>33</v>
      </c>
      <c r="BM542" s="7">
        <f t="shared" si="0"/>
        <v>0</v>
      </c>
      <c r="BN542" s="7">
        <f t="shared" si="0"/>
        <v>13</v>
      </c>
      <c r="BO542" s="7">
        <f t="shared" si="0"/>
        <v>0</v>
      </c>
      <c r="BP542" s="7">
        <f t="shared" si="0"/>
        <v>37</v>
      </c>
      <c r="BQ542" s="7">
        <f t="shared" si="0"/>
        <v>0</v>
      </c>
      <c r="BR542" s="7">
        <f t="shared" si="0"/>
        <v>6</v>
      </c>
      <c r="BS542" s="7">
        <f t="shared" si="0"/>
        <v>0</v>
      </c>
      <c r="BT542" s="7">
        <f t="shared" si="0"/>
        <v>16</v>
      </c>
      <c r="BU542" s="7">
        <f t="shared" si="0"/>
        <v>0</v>
      </c>
      <c r="BV542" s="7">
        <f t="shared" si="0"/>
        <v>15</v>
      </c>
      <c r="BW542" s="7">
        <f t="shared" ref="BW542:DJ542" si="1">COUNTIF(BW$3:BW$540,1)</f>
        <v>0</v>
      </c>
      <c r="BX542" s="7">
        <f t="shared" si="1"/>
        <v>28</v>
      </c>
      <c r="BY542" s="7">
        <f t="shared" si="1"/>
        <v>0</v>
      </c>
      <c r="BZ542" s="7">
        <f t="shared" si="1"/>
        <v>41</v>
      </c>
      <c r="CA542" s="7">
        <f t="shared" si="1"/>
        <v>0</v>
      </c>
      <c r="CB542" s="7">
        <f t="shared" si="1"/>
        <v>28</v>
      </c>
      <c r="CC542" s="7">
        <f t="shared" si="1"/>
        <v>0</v>
      </c>
      <c r="CD542" s="7">
        <f t="shared" si="1"/>
        <v>28</v>
      </c>
      <c r="CE542" s="7">
        <f t="shared" si="1"/>
        <v>0</v>
      </c>
      <c r="CF542" s="7">
        <f t="shared" si="1"/>
        <v>19</v>
      </c>
      <c r="CG542" s="7">
        <f t="shared" si="1"/>
        <v>0</v>
      </c>
      <c r="CH542" s="7">
        <f t="shared" si="1"/>
        <v>4</v>
      </c>
      <c r="CI542" s="7">
        <f t="shared" si="1"/>
        <v>0</v>
      </c>
      <c r="CJ542" s="7">
        <f t="shared" si="1"/>
        <v>3</v>
      </c>
      <c r="CK542" s="7">
        <f t="shared" si="1"/>
        <v>0</v>
      </c>
      <c r="CL542" s="7">
        <f t="shared" si="1"/>
        <v>5</v>
      </c>
      <c r="CM542" s="7">
        <f t="shared" si="1"/>
        <v>0</v>
      </c>
      <c r="CN542" s="7">
        <f t="shared" si="1"/>
        <v>11</v>
      </c>
      <c r="CO542" s="7">
        <f t="shared" si="1"/>
        <v>0</v>
      </c>
      <c r="CP542" s="7">
        <f t="shared" si="1"/>
        <v>8</v>
      </c>
      <c r="CQ542" s="7">
        <f t="shared" si="1"/>
        <v>0</v>
      </c>
      <c r="CR542" s="7">
        <f t="shared" si="1"/>
        <v>28</v>
      </c>
      <c r="CS542" s="7">
        <f t="shared" si="1"/>
        <v>0</v>
      </c>
      <c r="CT542" s="7">
        <f t="shared" si="1"/>
        <v>2</v>
      </c>
      <c r="CU542" s="7">
        <f t="shared" si="1"/>
        <v>0</v>
      </c>
      <c r="CV542" s="7">
        <f t="shared" si="1"/>
        <v>16</v>
      </c>
      <c r="CW542" s="7">
        <f t="shared" si="1"/>
        <v>0</v>
      </c>
      <c r="CX542" s="7">
        <f t="shared" si="1"/>
        <v>6</v>
      </c>
      <c r="CY542" s="7">
        <f t="shared" si="1"/>
        <v>0</v>
      </c>
      <c r="CZ542" s="7">
        <f t="shared" si="1"/>
        <v>4</v>
      </c>
      <c r="DA542" s="7">
        <f t="shared" si="1"/>
        <v>0</v>
      </c>
      <c r="DB542" s="7">
        <f t="shared" si="1"/>
        <v>31</v>
      </c>
      <c r="DC542" s="7">
        <f t="shared" si="1"/>
        <v>0</v>
      </c>
      <c r="DD542" s="7">
        <f t="shared" si="1"/>
        <v>10</v>
      </c>
      <c r="DE542" s="7">
        <f t="shared" si="1"/>
        <v>0</v>
      </c>
      <c r="DF542" s="7">
        <f t="shared" si="1"/>
        <v>9</v>
      </c>
      <c r="DG542" s="7">
        <f t="shared" si="1"/>
        <v>0</v>
      </c>
      <c r="DH542" s="7">
        <f t="shared" si="1"/>
        <v>5</v>
      </c>
      <c r="DI542" s="7">
        <f t="shared" si="1"/>
        <v>0</v>
      </c>
      <c r="DJ542" s="7">
        <f t="shared" si="1"/>
        <v>28</v>
      </c>
      <c r="DQ542">
        <v>1</v>
      </c>
    </row>
    <row r="543" spans="1:123">
      <c r="A543" s="15" t="s">
        <v>2842</v>
      </c>
      <c r="J543" s="23">
        <f>COUNTIF(J$3:J$540,2)</f>
        <v>72</v>
      </c>
      <c r="K543" s="21">
        <f t="shared" ref="K543:BV543" si="2">COUNTIF(K$3:K$540,2)</f>
        <v>0</v>
      </c>
      <c r="L543" s="21">
        <f t="shared" si="2"/>
        <v>76</v>
      </c>
      <c r="M543" s="21">
        <f t="shared" si="2"/>
        <v>0</v>
      </c>
      <c r="N543" s="21">
        <f t="shared" si="2"/>
        <v>63</v>
      </c>
      <c r="O543" s="21">
        <f t="shared" si="2"/>
        <v>0</v>
      </c>
      <c r="P543" s="21">
        <f t="shared" si="2"/>
        <v>64</v>
      </c>
      <c r="Q543" s="21">
        <f t="shared" si="2"/>
        <v>0</v>
      </c>
      <c r="R543" s="21">
        <f t="shared" si="2"/>
        <v>66</v>
      </c>
      <c r="S543" s="21">
        <f t="shared" si="2"/>
        <v>0</v>
      </c>
      <c r="T543" s="21">
        <f t="shared" si="2"/>
        <v>60</v>
      </c>
      <c r="U543" s="21">
        <f t="shared" si="2"/>
        <v>0</v>
      </c>
      <c r="V543" s="21">
        <f t="shared" si="2"/>
        <v>32</v>
      </c>
      <c r="W543" s="21">
        <f t="shared" si="2"/>
        <v>0</v>
      </c>
      <c r="X543" s="21">
        <f t="shared" si="2"/>
        <v>47</v>
      </c>
      <c r="Y543" s="21">
        <f t="shared" si="2"/>
        <v>0</v>
      </c>
      <c r="Z543" s="24">
        <f t="shared" si="2"/>
        <v>77</v>
      </c>
      <c r="AA543" s="24">
        <f t="shared" si="2"/>
        <v>0</v>
      </c>
      <c r="AB543" s="24">
        <f t="shared" si="2"/>
        <v>62</v>
      </c>
      <c r="AC543" s="24">
        <f t="shared" si="2"/>
        <v>0</v>
      </c>
      <c r="AD543" s="24">
        <f t="shared" si="2"/>
        <v>55</v>
      </c>
      <c r="AE543" s="24">
        <f t="shared" si="2"/>
        <v>0</v>
      </c>
      <c r="AF543" s="24">
        <f t="shared" si="2"/>
        <v>84</v>
      </c>
      <c r="AG543" s="24">
        <f t="shared" si="2"/>
        <v>0</v>
      </c>
      <c r="AH543" s="24">
        <f t="shared" si="2"/>
        <v>60</v>
      </c>
      <c r="AI543" s="24">
        <f t="shared" si="2"/>
        <v>0</v>
      </c>
      <c r="AJ543" s="7">
        <f t="shared" si="2"/>
        <v>17</v>
      </c>
      <c r="AK543" s="7">
        <f t="shared" si="2"/>
        <v>0</v>
      </c>
      <c r="AL543" s="7">
        <f t="shared" si="2"/>
        <v>40</v>
      </c>
      <c r="AM543" s="7">
        <f t="shared" si="2"/>
        <v>0</v>
      </c>
      <c r="AN543" s="7">
        <f t="shared" si="2"/>
        <v>24</v>
      </c>
      <c r="AO543" s="7">
        <f t="shared" si="2"/>
        <v>0</v>
      </c>
      <c r="AP543" s="7">
        <f t="shared" si="2"/>
        <v>28</v>
      </c>
      <c r="AQ543" s="7">
        <f t="shared" si="2"/>
        <v>0</v>
      </c>
      <c r="AR543" s="7">
        <f t="shared" si="2"/>
        <v>30</v>
      </c>
      <c r="AS543" s="7">
        <f t="shared" si="2"/>
        <v>0</v>
      </c>
      <c r="AT543" s="7">
        <f t="shared" si="2"/>
        <v>8</v>
      </c>
      <c r="AU543" s="7">
        <f t="shared" si="2"/>
        <v>0</v>
      </c>
      <c r="AV543" s="7">
        <f t="shared" si="2"/>
        <v>14</v>
      </c>
      <c r="AW543" s="7">
        <f t="shared" si="2"/>
        <v>0</v>
      </c>
      <c r="AX543" s="7">
        <f t="shared" si="2"/>
        <v>16</v>
      </c>
      <c r="AY543" s="7">
        <f t="shared" si="2"/>
        <v>0</v>
      </c>
      <c r="AZ543" s="7">
        <f t="shared" si="2"/>
        <v>11</v>
      </c>
      <c r="BA543" s="7">
        <f t="shared" si="2"/>
        <v>0</v>
      </c>
      <c r="BB543" s="7">
        <f t="shared" si="2"/>
        <v>22</v>
      </c>
      <c r="BC543" s="7">
        <f t="shared" si="2"/>
        <v>0</v>
      </c>
      <c r="BD543" s="7">
        <f t="shared" si="2"/>
        <v>15</v>
      </c>
      <c r="BE543" s="7">
        <f t="shared" si="2"/>
        <v>0</v>
      </c>
      <c r="BF543" s="7">
        <f t="shared" si="2"/>
        <v>21</v>
      </c>
      <c r="BG543" s="7">
        <f t="shared" si="2"/>
        <v>0</v>
      </c>
      <c r="BH543" s="7">
        <f t="shared" si="2"/>
        <v>41</v>
      </c>
      <c r="BI543" s="7">
        <f t="shared" si="2"/>
        <v>0</v>
      </c>
      <c r="BJ543" s="7">
        <f t="shared" si="2"/>
        <v>36</v>
      </c>
      <c r="BK543" s="7">
        <f t="shared" si="2"/>
        <v>0</v>
      </c>
      <c r="BL543" s="7">
        <f t="shared" si="2"/>
        <v>23</v>
      </c>
      <c r="BM543" s="7">
        <f t="shared" si="2"/>
        <v>0</v>
      </c>
      <c r="BN543" s="7">
        <f t="shared" si="2"/>
        <v>26</v>
      </c>
      <c r="BO543" s="7">
        <f t="shared" si="2"/>
        <v>0</v>
      </c>
      <c r="BP543" s="7">
        <f t="shared" si="2"/>
        <v>45</v>
      </c>
      <c r="BQ543" s="7">
        <f t="shared" si="2"/>
        <v>0</v>
      </c>
      <c r="BR543" s="7">
        <f t="shared" si="2"/>
        <v>33</v>
      </c>
      <c r="BS543" s="7">
        <f t="shared" si="2"/>
        <v>0</v>
      </c>
      <c r="BT543" s="7">
        <f t="shared" si="2"/>
        <v>29</v>
      </c>
      <c r="BU543" s="7">
        <f t="shared" si="2"/>
        <v>0</v>
      </c>
      <c r="BV543" s="7">
        <f t="shared" si="2"/>
        <v>15</v>
      </c>
      <c r="BW543" s="7">
        <f t="shared" ref="BW543:DJ543" si="3">COUNTIF(BW$3:BW$540,2)</f>
        <v>0</v>
      </c>
      <c r="BX543" s="7">
        <f t="shared" si="3"/>
        <v>29</v>
      </c>
      <c r="BY543" s="7">
        <f t="shared" si="3"/>
        <v>0</v>
      </c>
      <c r="BZ543" s="7">
        <f t="shared" si="3"/>
        <v>35</v>
      </c>
      <c r="CA543" s="7">
        <f t="shared" si="3"/>
        <v>0</v>
      </c>
      <c r="CB543" s="7">
        <f t="shared" si="3"/>
        <v>21</v>
      </c>
      <c r="CC543" s="7">
        <f t="shared" si="3"/>
        <v>0</v>
      </c>
      <c r="CD543" s="7">
        <f t="shared" si="3"/>
        <v>30</v>
      </c>
      <c r="CE543" s="7">
        <f t="shared" si="3"/>
        <v>0</v>
      </c>
      <c r="CF543" s="7">
        <f t="shared" si="3"/>
        <v>23</v>
      </c>
      <c r="CG543" s="7">
        <f t="shared" si="3"/>
        <v>0</v>
      </c>
      <c r="CH543" s="7">
        <f t="shared" si="3"/>
        <v>10</v>
      </c>
      <c r="CI543" s="7">
        <f t="shared" si="3"/>
        <v>0</v>
      </c>
      <c r="CJ543" s="7">
        <f t="shared" si="3"/>
        <v>8</v>
      </c>
      <c r="CK543" s="7">
        <f t="shared" si="3"/>
        <v>0</v>
      </c>
      <c r="CL543" s="7">
        <f t="shared" si="3"/>
        <v>13</v>
      </c>
      <c r="CM543" s="7">
        <f t="shared" si="3"/>
        <v>0</v>
      </c>
      <c r="CN543" s="7">
        <f t="shared" si="3"/>
        <v>26</v>
      </c>
      <c r="CO543" s="7">
        <f t="shared" si="3"/>
        <v>0</v>
      </c>
      <c r="CP543" s="7">
        <f t="shared" si="3"/>
        <v>11</v>
      </c>
      <c r="CQ543" s="7">
        <f t="shared" si="3"/>
        <v>0</v>
      </c>
      <c r="CR543" s="7">
        <f t="shared" si="3"/>
        <v>15</v>
      </c>
      <c r="CS543" s="7">
        <f t="shared" si="3"/>
        <v>0</v>
      </c>
      <c r="CT543" s="7">
        <f t="shared" si="3"/>
        <v>9</v>
      </c>
      <c r="CU543" s="7">
        <f t="shared" si="3"/>
        <v>0</v>
      </c>
      <c r="CV543" s="7">
        <f t="shared" si="3"/>
        <v>15</v>
      </c>
      <c r="CW543" s="7">
        <f t="shared" si="3"/>
        <v>0</v>
      </c>
      <c r="CX543" s="7">
        <f t="shared" si="3"/>
        <v>10</v>
      </c>
      <c r="CY543" s="7">
        <f t="shared" si="3"/>
        <v>0</v>
      </c>
      <c r="CZ543" s="7">
        <f t="shared" si="3"/>
        <v>7</v>
      </c>
      <c r="DA543" s="7">
        <f t="shared" si="3"/>
        <v>0</v>
      </c>
      <c r="DB543" s="7">
        <f t="shared" si="3"/>
        <v>19</v>
      </c>
      <c r="DC543" s="7">
        <f t="shared" si="3"/>
        <v>0</v>
      </c>
      <c r="DD543" s="7">
        <f t="shared" si="3"/>
        <v>17</v>
      </c>
      <c r="DE543" s="7">
        <f t="shared" si="3"/>
        <v>0</v>
      </c>
      <c r="DF543" s="7">
        <f t="shared" si="3"/>
        <v>9</v>
      </c>
      <c r="DG543" s="7">
        <f t="shared" si="3"/>
        <v>0</v>
      </c>
      <c r="DH543" s="7">
        <f t="shared" si="3"/>
        <v>14</v>
      </c>
      <c r="DI543" s="7">
        <f t="shared" si="3"/>
        <v>0</v>
      </c>
      <c r="DJ543" s="7">
        <f t="shared" si="3"/>
        <v>31</v>
      </c>
      <c r="DQ543">
        <v>2</v>
      </c>
      <c r="DR543">
        <f>SUM($J543:$DJ543)</f>
        <v>1664</v>
      </c>
    </row>
    <row r="544" spans="1:123">
      <c r="A544" s="15" t="s">
        <v>2843</v>
      </c>
      <c r="J544" s="23">
        <f>COUNTIF(J$3:J$540,3)</f>
        <v>61</v>
      </c>
      <c r="K544" s="21">
        <f t="shared" ref="K544:BV544" si="4">COUNTIF(K$3:K$540,3)</f>
        <v>0</v>
      </c>
      <c r="L544" s="21">
        <f t="shared" si="4"/>
        <v>61</v>
      </c>
      <c r="M544" s="21">
        <f t="shared" si="4"/>
        <v>0</v>
      </c>
      <c r="N544" s="21">
        <f t="shared" si="4"/>
        <v>67</v>
      </c>
      <c r="O544" s="21">
        <f t="shared" si="4"/>
        <v>0</v>
      </c>
      <c r="P544" s="21">
        <f t="shared" si="4"/>
        <v>58</v>
      </c>
      <c r="Q544" s="21">
        <f t="shared" si="4"/>
        <v>0</v>
      </c>
      <c r="R544" s="21">
        <f t="shared" si="4"/>
        <v>72</v>
      </c>
      <c r="S544" s="21">
        <f t="shared" si="4"/>
        <v>0</v>
      </c>
      <c r="T544" s="21">
        <f t="shared" si="4"/>
        <v>72</v>
      </c>
      <c r="U544" s="21">
        <f t="shared" si="4"/>
        <v>0</v>
      </c>
      <c r="V544" s="21">
        <f t="shared" si="4"/>
        <v>44</v>
      </c>
      <c r="W544" s="21">
        <f t="shared" si="4"/>
        <v>0</v>
      </c>
      <c r="X544" s="21">
        <f t="shared" si="4"/>
        <v>37</v>
      </c>
      <c r="Y544" s="21">
        <f t="shared" si="4"/>
        <v>0</v>
      </c>
      <c r="Z544" s="24">
        <f t="shared" si="4"/>
        <v>107</v>
      </c>
      <c r="AA544" s="24">
        <f t="shared" si="4"/>
        <v>0</v>
      </c>
      <c r="AB544" s="24">
        <f t="shared" si="4"/>
        <v>96</v>
      </c>
      <c r="AC544" s="24">
        <f t="shared" si="4"/>
        <v>0</v>
      </c>
      <c r="AD544" s="24">
        <f>COUNTIF(AD$3:AD$540,3)</f>
        <v>98</v>
      </c>
      <c r="AE544" s="24">
        <f t="shared" si="4"/>
        <v>0</v>
      </c>
      <c r="AF544" s="24">
        <f t="shared" si="4"/>
        <v>97</v>
      </c>
      <c r="AG544" s="24">
        <f t="shared" si="4"/>
        <v>0</v>
      </c>
      <c r="AH544" s="24">
        <f t="shared" si="4"/>
        <v>84</v>
      </c>
      <c r="AI544" s="24">
        <f t="shared" si="4"/>
        <v>0</v>
      </c>
      <c r="AJ544" s="7">
        <f t="shared" si="4"/>
        <v>44</v>
      </c>
      <c r="AK544" s="7">
        <f t="shared" si="4"/>
        <v>0</v>
      </c>
      <c r="AL544" s="7">
        <f t="shared" si="4"/>
        <v>64</v>
      </c>
      <c r="AM544" s="7">
        <f t="shared" si="4"/>
        <v>0</v>
      </c>
      <c r="AN544" s="7">
        <f t="shared" si="4"/>
        <v>51</v>
      </c>
      <c r="AO544" s="7">
        <f t="shared" si="4"/>
        <v>0</v>
      </c>
      <c r="AP544" s="7">
        <f t="shared" si="4"/>
        <v>64</v>
      </c>
      <c r="AQ544" s="7">
        <f t="shared" si="4"/>
        <v>0</v>
      </c>
      <c r="AR544" s="7">
        <f t="shared" si="4"/>
        <v>44</v>
      </c>
      <c r="AS544" s="7">
        <f t="shared" si="4"/>
        <v>0</v>
      </c>
      <c r="AT544" s="7">
        <f t="shared" si="4"/>
        <v>30</v>
      </c>
      <c r="AU544" s="7">
        <f t="shared" si="4"/>
        <v>0</v>
      </c>
      <c r="AV544" s="7">
        <f t="shared" si="4"/>
        <v>41</v>
      </c>
      <c r="AW544" s="7">
        <f t="shared" si="4"/>
        <v>0</v>
      </c>
      <c r="AX544" s="7">
        <f t="shared" si="4"/>
        <v>28</v>
      </c>
      <c r="AY544" s="7">
        <f t="shared" si="4"/>
        <v>0</v>
      </c>
      <c r="AZ544" s="7">
        <f t="shared" si="4"/>
        <v>33</v>
      </c>
      <c r="BA544" s="7">
        <f t="shared" si="4"/>
        <v>0</v>
      </c>
      <c r="BB544" s="7">
        <f t="shared" si="4"/>
        <v>36</v>
      </c>
      <c r="BC544" s="7">
        <f t="shared" si="4"/>
        <v>0</v>
      </c>
      <c r="BD544" s="7">
        <f t="shared" si="4"/>
        <v>48</v>
      </c>
      <c r="BE544" s="7">
        <f t="shared" si="4"/>
        <v>0</v>
      </c>
      <c r="BF544" s="7">
        <f t="shared" si="4"/>
        <v>48</v>
      </c>
      <c r="BG544" s="7">
        <f t="shared" si="4"/>
        <v>0</v>
      </c>
      <c r="BH544" s="7">
        <f t="shared" si="4"/>
        <v>63</v>
      </c>
      <c r="BI544" s="7">
        <f t="shared" si="4"/>
        <v>0</v>
      </c>
      <c r="BJ544" s="7">
        <f t="shared" si="4"/>
        <v>55</v>
      </c>
      <c r="BK544" s="7">
        <f t="shared" si="4"/>
        <v>0</v>
      </c>
      <c r="BL544" s="7">
        <f t="shared" si="4"/>
        <v>44</v>
      </c>
      <c r="BM544" s="7">
        <f t="shared" si="4"/>
        <v>0</v>
      </c>
      <c r="BN544" s="7">
        <f t="shared" si="4"/>
        <v>40</v>
      </c>
      <c r="BO544" s="7">
        <f t="shared" si="4"/>
        <v>0</v>
      </c>
      <c r="BP544" s="7">
        <f t="shared" si="4"/>
        <v>58</v>
      </c>
      <c r="BQ544" s="7">
        <f t="shared" si="4"/>
        <v>0</v>
      </c>
      <c r="BR544" s="7">
        <f t="shared" si="4"/>
        <v>60</v>
      </c>
      <c r="BS544" s="7">
        <f t="shared" si="4"/>
        <v>0</v>
      </c>
      <c r="BT544" s="7">
        <f t="shared" si="4"/>
        <v>63</v>
      </c>
      <c r="BU544" s="7">
        <f t="shared" si="4"/>
        <v>0</v>
      </c>
      <c r="BV544" s="7">
        <f t="shared" si="4"/>
        <v>38</v>
      </c>
      <c r="BW544" s="7">
        <f t="shared" ref="BW544:DJ544" si="5">COUNTIF(BW$3:BW$540,3)</f>
        <v>0</v>
      </c>
      <c r="BX544" s="7">
        <f t="shared" si="5"/>
        <v>56</v>
      </c>
      <c r="BY544" s="7">
        <f t="shared" si="5"/>
        <v>0</v>
      </c>
      <c r="BZ544" s="7">
        <f t="shared" si="5"/>
        <v>43</v>
      </c>
      <c r="CA544" s="7">
        <f t="shared" si="5"/>
        <v>0</v>
      </c>
      <c r="CB544" s="7">
        <f t="shared" si="5"/>
        <v>51</v>
      </c>
      <c r="CC544" s="7">
        <f t="shared" si="5"/>
        <v>0</v>
      </c>
      <c r="CD544" s="7">
        <f t="shared" si="5"/>
        <v>53</v>
      </c>
      <c r="CE544" s="7">
        <f t="shared" si="5"/>
        <v>0</v>
      </c>
      <c r="CF544" s="7">
        <f t="shared" si="5"/>
        <v>50</v>
      </c>
      <c r="CG544" s="7">
        <f t="shared" si="5"/>
        <v>0</v>
      </c>
      <c r="CH544" s="7">
        <f t="shared" si="5"/>
        <v>17</v>
      </c>
      <c r="CI544" s="7">
        <f t="shared" si="5"/>
        <v>0</v>
      </c>
      <c r="CJ544" s="7">
        <f t="shared" si="5"/>
        <v>10</v>
      </c>
      <c r="CK544" s="7">
        <f t="shared" si="5"/>
        <v>0</v>
      </c>
      <c r="CL544" s="7">
        <f t="shared" si="5"/>
        <v>35</v>
      </c>
      <c r="CM544" s="7">
        <f t="shared" si="5"/>
        <v>0</v>
      </c>
      <c r="CN544" s="7">
        <f t="shared" si="5"/>
        <v>31</v>
      </c>
      <c r="CO544" s="7">
        <f t="shared" si="5"/>
        <v>0</v>
      </c>
      <c r="CP544" s="7">
        <f t="shared" si="5"/>
        <v>25</v>
      </c>
      <c r="CQ544" s="7">
        <f t="shared" si="5"/>
        <v>0</v>
      </c>
      <c r="CR544" s="7">
        <f t="shared" si="5"/>
        <v>34</v>
      </c>
      <c r="CS544" s="7">
        <f t="shared" si="5"/>
        <v>0</v>
      </c>
      <c r="CT544" s="7">
        <f t="shared" si="5"/>
        <v>23</v>
      </c>
      <c r="CU544" s="7">
        <f t="shared" si="5"/>
        <v>0</v>
      </c>
      <c r="CV544" s="7">
        <f t="shared" si="5"/>
        <v>30</v>
      </c>
      <c r="CW544" s="7">
        <f t="shared" si="5"/>
        <v>0</v>
      </c>
      <c r="CX544" s="7">
        <f t="shared" si="5"/>
        <v>19</v>
      </c>
      <c r="CY544" s="7">
        <f t="shared" si="5"/>
        <v>0</v>
      </c>
      <c r="CZ544" s="7">
        <f t="shared" si="5"/>
        <v>24</v>
      </c>
      <c r="DA544" s="7">
        <f t="shared" si="5"/>
        <v>0</v>
      </c>
      <c r="DB544" s="7">
        <f t="shared" si="5"/>
        <v>39</v>
      </c>
      <c r="DC544" s="7">
        <f t="shared" si="5"/>
        <v>0</v>
      </c>
      <c r="DD544" s="7">
        <f t="shared" si="5"/>
        <v>63</v>
      </c>
      <c r="DE544" s="7">
        <f t="shared" si="5"/>
        <v>0</v>
      </c>
      <c r="DF544" s="7">
        <f t="shared" si="5"/>
        <v>19</v>
      </c>
      <c r="DG544" s="7">
        <f t="shared" si="5"/>
        <v>0</v>
      </c>
      <c r="DH544" s="7">
        <f t="shared" si="5"/>
        <v>29</v>
      </c>
      <c r="DI544" s="7">
        <f t="shared" si="5"/>
        <v>0</v>
      </c>
      <c r="DJ544" s="7">
        <f t="shared" si="5"/>
        <v>37</v>
      </c>
      <c r="DQ544">
        <v>3</v>
      </c>
      <c r="DS544">
        <f>SUM($J544:$DJ544)</f>
        <v>2594</v>
      </c>
    </row>
    <row r="545" spans="1:125">
      <c r="A545" s="15" t="s">
        <v>2844</v>
      </c>
      <c r="J545" s="23">
        <f>COUNTIF(J$3:J$540,4)</f>
        <v>52</v>
      </c>
      <c r="K545" s="21">
        <f t="shared" ref="K545:BV545" si="6">COUNTIF(K$3:K$540,4)</f>
        <v>0</v>
      </c>
      <c r="L545" s="21">
        <f t="shared" si="6"/>
        <v>53</v>
      </c>
      <c r="M545" s="21">
        <f t="shared" si="6"/>
        <v>0</v>
      </c>
      <c r="N545" s="21">
        <f t="shared" si="6"/>
        <v>53</v>
      </c>
      <c r="O545" s="21">
        <f t="shared" si="6"/>
        <v>0</v>
      </c>
      <c r="P545" s="21">
        <f t="shared" si="6"/>
        <v>58</v>
      </c>
      <c r="Q545" s="21">
        <f t="shared" si="6"/>
        <v>0</v>
      </c>
      <c r="R545" s="21">
        <f t="shared" si="6"/>
        <v>82</v>
      </c>
      <c r="S545" s="21">
        <f t="shared" si="6"/>
        <v>0</v>
      </c>
      <c r="T545" s="21">
        <f t="shared" si="6"/>
        <v>56</v>
      </c>
      <c r="U545" s="21">
        <f t="shared" si="6"/>
        <v>0</v>
      </c>
      <c r="V545" s="21">
        <f t="shared" si="6"/>
        <v>56</v>
      </c>
      <c r="W545" s="21">
        <f t="shared" si="6"/>
        <v>0</v>
      </c>
      <c r="X545" s="21">
        <f t="shared" si="6"/>
        <v>53</v>
      </c>
      <c r="Y545" s="21">
        <f t="shared" si="6"/>
        <v>0</v>
      </c>
      <c r="Z545" s="24">
        <f t="shared" si="6"/>
        <v>97</v>
      </c>
      <c r="AA545" s="24">
        <f t="shared" si="6"/>
        <v>0</v>
      </c>
      <c r="AB545" s="24">
        <f t="shared" si="6"/>
        <v>98</v>
      </c>
      <c r="AC545" s="24">
        <f t="shared" si="6"/>
        <v>0</v>
      </c>
      <c r="AD545" s="24">
        <f t="shared" si="6"/>
        <v>100</v>
      </c>
      <c r="AE545" s="24">
        <f t="shared" si="6"/>
        <v>0</v>
      </c>
      <c r="AF545" s="24">
        <f t="shared" si="6"/>
        <v>75</v>
      </c>
      <c r="AG545" s="24">
        <f t="shared" si="6"/>
        <v>0</v>
      </c>
      <c r="AH545" s="24">
        <f t="shared" si="6"/>
        <v>101</v>
      </c>
      <c r="AI545" s="24">
        <f t="shared" si="6"/>
        <v>0</v>
      </c>
      <c r="AJ545" s="7">
        <f t="shared" si="6"/>
        <v>52</v>
      </c>
      <c r="AK545" s="7">
        <f t="shared" si="6"/>
        <v>0</v>
      </c>
      <c r="AL545" s="7">
        <f t="shared" si="6"/>
        <v>38</v>
      </c>
      <c r="AM545" s="7">
        <f t="shared" si="6"/>
        <v>0</v>
      </c>
      <c r="AN545" s="7">
        <f t="shared" si="6"/>
        <v>42</v>
      </c>
      <c r="AO545" s="7">
        <f t="shared" si="6"/>
        <v>0</v>
      </c>
      <c r="AP545" s="7">
        <f t="shared" si="6"/>
        <v>53</v>
      </c>
      <c r="AQ545" s="7">
        <f t="shared" si="6"/>
        <v>0</v>
      </c>
      <c r="AR545" s="7">
        <f t="shared" si="6"/>
        <v>40</v>
      </c>
      <c r="AS545" s="7">
        <f t="shared" si="6"/>
        <v>0</v>
      </c>
      <c r="AT545" s="7">
        <f t="shared" si="6"/>
        <v>42</v>
      </c>
      <c r="AU545" s="7">
        <f t="shared" si="6"/>
        <v>0</v>
      </c>
      <c r="AV545" s="7">
        <f t="shared" si="6"/>
        <v>42</v>
      </c>
      <c r="AW545" s="7">
        <f t="shared" si="6"/>
        <v>0</v>
      </c>
      <c r="AX545" s="7">
        <f t="shared" si="6"/>
        <v>44</v>
      </c>
      <c r="AY545" s="7">
        <f t="shared" si="6"/>
        <v>0</v>
      </c>
      <c r="AZ545" s="7">
        <f t="shared" si="6"/>
        <v>57</v>
      </c>
      <c r="BA545" s="7">
        <f t="shared" si="6"/>
        <v>0</v>
      </c>
      <c r="BB545" s="7">
        <f t="shared" si="6"/>
        <v>46</v>
      </c>
      <c r="BC545" s="7">
        <f t="shared" si="6"/>
        <v>0</v>
      </c>
      <c r="BD545" s="7">
        <f t="shared" si="6"/>
        <v>72</v>
      </c>
      <c r="BE545" s="7">
        <f t="shared" si="6"/>
        <v>0</v>
      </c>
      <c r="BF545" s="7">
        <f t="shared" si="6"/>
        <v>42</v>
      </c>
      <c r="BG545" s="7">
        <f t="shared" si="6"/>
        <v>0</v>
      </c>
      <c r="BH545" s="7">
        <f t="shared" si="6"/>
        <v>56</v>
      </c>
      <c r="BI545" s="7">
        <f t="shared" si="6"/>
        <v>0</v>
      </c>
      <c r="BJ545" s="7">
        <f t="shared" si="6"/>
        <v>56</v>
      </c>
      <c r="BK545" s="7">
        <f t="shared" si="6"/>
        <v>0</v>
      </c>
      <c r="BL545" s="7">
        <f t="shared" si="6"/>
        <v>55</v>
      </c>
      <c r="BM545" s="7">
        <f t="shared" si="6"/>
        <v>0</v>
      </c>
      <c r="BN545" s="7">
        <f t="shared" si="6"/>
        <v>72</v>
      </c>
      <c r="BO545" s="7">
        <f t="shared" si="6"/>
        <v>0</v>
      </c>
      <c r="BP545" s="7">
        <f t="shared" si="6"/>
        <v>27</v>
      </c>
      <c r="BQ545" s="7">
        <f t="shared" si="6"/>
        <v>0</v>
      </c>
      <c r="BR545" s="7">
        <f t="shared" si="6"/>
        <v>48</v>
      </c>
      <c r="BS545" s="7">
        <f t="shared" si="6"/>
        <v>0</v>
      </c>
      <c r="BT545" s="7">
        <f t="shared" si="6"/>
        <v>43</v>
      </c>
      <c r="BU545" s="7">
        <f t="shared" si="6"/>
        <v>0</v>
      </c>
      <c r="BV545" s="7">
        <f t="shared" si="6"/>
        <v>46</v>
      </c>
      <c r="BW545" s="7">
        <f t="shared" ref="BW545:DJ545" si="7">COUNTIF(BW$3:BW$540,4)</f>
        <v>0</v>
      </c>
      <c r="BX545" s="7">
        <f t="shared" si="7"/>
        <v>56</v>
      </c>
      <c r="BY545" s="7">
        <f t="shared" si="7"/>
        <v>0</v>
      </c>
      <c r="BZ545" s="7">
        <f t="shared" si="7"/>
        <v>47</v>
      </c>
      <c r="CA545" s="7">
        <f t="shared" si="7"/>
        <v>0</v>
      </c>
      <c r="CB545" s="7">
        <f t="shared" si="7"/>
        <v>60</v>
      </c>
      <c r="CC545" s="7">
        <f t="shared" si="7"/>
        <v>0</v>
      </c>
      <c r="CD545" s="7">
        <f t="shared" si="7"/>
        <v>62</v>
      </c>
      <c r="CE545" s="7">
        <f t="shared" si="7"/>
        <v>0</v>
      </c>
      <c r="CF545" s="7">
        <f t="shared" si="7"/>
        <v>53</v>
      </c>
      <c r="CG545" s="7">
        <f t="shared" si="7"/>
        <v>0</v>
      </c>
      <c r="CH545" s="7">
        <f t="shared" si="7"/>
        <v>48</v>
      </c>
      <c r="CI545" s="7">
        <f t="shared" si="7"/>
        <v>0</v>
      </c>
      <c r="CJ545" s="7">
        <f t="shared" si="7"/>
        <v>42</v>
      </c>
      <c r="CK545" s="7">
        <f t="shared" si="7"/>
        <v>0</v>
      </c>
      <c r="CL545" s="7">
        <f t="shared" si="7"/>
        <v>48</v>
      </c>
      <c r="CM545" s="7">
        <f t="shared" si="7"/>
        <v>0</v>
      </c>
      <c r="CN545" s="7">
        <f t="shared" si="7"/>
        <v>51</v>
      </c>
      <c r="CO545" s="7">
        <f t="shared" si="7"/>
        <v>0</v>
      </c>
      <c r="CP545" s="7">
        <f t="shared" si="7"/>
        <v>51</v>
      </c>
      <c r="CQ545" s="7">
        <f t="shared" si="7"/>
        <v>0</v>
      </c>
      <c r="CR545" s="7">
        <f t="shared" si="7"/>
        <v>32</v>
      </c>
      <c r="CS545" s="7">
        <f t="shared" si="7"/>
        <v>0</v>
      </c>
      <c r="CT545" s="7">
        <f t="shared" si="7"/>
        <v>38</v>
      </c>
      <c r="CU545" s="7">
        <f t="shared" si="7"/>
        <v>0</v>
      </c>
      <c r="CV545" s="7">
        <f t="shared" si="7"/>
        <v>43</v>
      </c>
      <c r="CW545" s="7">
        <f t="shared" si="7"/>
        <v>0</v>
      </c>
      <c r="CX545" s="7">
        <f t="shared" si="7"/>
        <v>32</v>
      </c>
      <c r="CY545" s="7">
        <f t="shared" si="7"/>
        <v>0</v>
      </c>
      <c r="CZ545" s="7">
        <f t="shared" si="7"/>
        <v>35</v>
      </c>
      <c r="DA545" s="7">
        <f t="shared" si="7"/>
        <v>0</v>
      </c>
      <c r="DB545" s="7">
        <f t="shared" si="7"/>
        <v>52</v>
      </c>
      <c r="DC545" s="7">
        <f t="shared" si="7"/>
        <v>0</v>
      </c>
      <c r="DD545" s="7">
        <f t="shared" si="7"/>
        <v>52</v>
      </c>
      <c r="DE545" s="7">
        <f t="shared" si="7"/>
        <v>0</v>
      </c>
      <c r="DF545" s="7">
        <f t="shared" si="7"/>
        <v>59</v>
      </c>
      <c r="DG545" s="7">
        <f t="shared" si="7"/>
        <v>0</v>
      </c>
      <c r="DH545" s="7">
        <f t="shared" si="7"/>
        <v>47</v>
      </c>
      <c r="DI545" s="7">
        <f t="shared" si="7"/>
        <v>0</v>
      </c>
      <c r="DJ545" s="7">
        <f t="shared" si="7"/>
        <v>57</v>
      </c>
      <c r="DQ545">
        <v>4</v>
      </c>
      <c r="DT545">
        <f>SUM($J545:$DJ545)</f>
        <v>2872</v>
      </c>
    </row>
    <row r="546" spans="1:125">
      <c r="A546" s="15" t="s">
        <v>2845</v>
      </c>
      <c r="J546" s="23">
        <f>COUNTIF(J$3:J$540,5)</f>
        <v>50</v>
      </c>
      <c r="K546" s="21">
        <f t="shared" ref="K546:BV546" si="8">COUNTIF(K$3:K$540,5)</f>
        <v>0</v>
      </c>
      <c r="L546" s="21">
        <f t="shared" si="8"/>
        <v>49</v>
      </c>
      <c r="M546" s="21">
        <f t="shared" si="8"/>
        <v>0</v>
      </c>
      <c r="N546" s="21">
        <f t="shared" si="8"/>
        <v>51</v>
      </c>
      <c r="O546" s="21">
        <f t="shared" si="8"/>
        <v>0</v>
      </c>
      <c r="P546" s="21">
        <f t="shared" si="8"/>
        <v>65</v>
      </c>
      <c r="Q546" s="21">
        <f t="shared" si="8"/>
        <v>0</v>
      </c>
      <c r="R546" s="21">
        <f t="shared" si="8"/>
        <v>65</v>
      </c>
      <c r="S546" s="21">
        <f t="shared" si="8"/>
        <v>0</v>
      </c>
      <c r="T546" s="21">
        <f t="shared" si="8"/>
        <v>56</v>
      </c>
      <c r="U546" s="21">
        <f t="shared" si="8"/>
        <v>0</v>
      </c>
      <c r="V546" s="21">
        <f t="shared" si="8"/>
        <v>57</v>
      </c>
      <c r="W546" s="21">
        <f t="shared" si="8"/>
        <v>0</v>
      </c>
      <c r="X546" s="21">
        <f t="shared" si="8"/>
        <v>56</v>
      </c>
      <c r="Y546" s="21">
        <f t="shared" si="8"/>
        <v>0</v>
      </c>
      <c r="Z546" s="24">
        <f t="shared" si="8"/>
        <v>86</v>
      </c>
      <c r="AA546" s="24">
        <f t="shared" si="8"/>
        <v>0</v>
      </c>
      <c r="AB546" s="24">
        <f t="shared" si="8"/>
        <v>88</v>
      </c>
      <c r="AC546" s="24">
        <f t="shared" si="8"/>
        <v>0</v>
      </c>
      <c r="AD546" s="24">
        <f t="shared" si="8"/>
        <v>100</v>
      </c>
      <c r="AE546" s="24">
        <f t="shared" si="8"/>
        <v>0</v>
      </c>
      <c r="AF546" s="24">
        <f t="shared" si="8"/>
        <v>47</v>
      </c>
      <c r="AG546" s="24">
        <f t="shared" si="8"/>
        <v>0</v>
      </c>
      <c r="AH546" s="24">
        <f t="shared" si="8"/>
        <v>98</v>
      </c>
      <c r="AI546" s="24">
        <f t="shared" si="8"/>
        <v>0</v>
      </c>
      <c r="AJ546" s="7">
        <f t="shared" si="8"/>
        <v>87</v>
      </c>
      <c r="AK546" s="7">
        <f t="shared" si="8"/>
        <v>0</v>
      </c>
      <c r="AL546" s="7">
        <f t="shared" si="8"/>
        <v>18</v>
      </c>
      <c r="AM546" s="7">
        <f t="shared" si="8"/>
        <v>0</v>
      </c>
      <c r="AN546" s="7">
        <f t="shared" si="8"/>
        <v>57</v>
      </c>
      <c r="AO546" s="7">
        <f t="shared" si="8"/>
        <v>0</v>
      </c>
      <c r="AP546" s="7">
        <f t="shared" si="8"/>
        <v>30</v>
      </c>
      <c r="AQ546" s="7">
        <f t="shared" si="8"/>
        <v>0</v>
      </c>
      <c r="AR546" s="7">
        <f t="shared" si="8"/>
        <v>52</v>
      </c>
      <c r="AS546" s="7">
        <f t="shared" si="8"/>
        <v>0</v>
      </c>
      <c r="AT546" s="7">
        <f t="shared" si="8"/>
        <v>129</v>
      </c>
      <c r="AU546" s="7">
        <f t="shared" si="8"/>
        <v>0</v>
      </c>
      <c r="AV546" s="7">
        <f t="shared" si="8"/>
        <v>82</v>
      </c>
      <c r="AW546" s="7">
        <f t="shared" si="8"/>
        <v>0</v>
      </c>
      <c r="AX546" s="7">
        <f t="shared" si="8"/>
        <v>84</v>
      </c>
      <c r="AY546" s="7">
        <f t="shared" si="8"/>
        <v>0</v>
      </c>
      <c r="AZ546" s="7">
        <f t="shared" si="8"/>
        <v>77</v>
      </c>
      <c r="BA546" s="7">
        <f t="shared" si="8"/>
        <v>0</v>
      </c>
      <c r="BB546" s="7">
        <f t="shared" si="8"/>
        <v>67</v>
      </c>
      <c r="BC546" s="7">
        <f t="shared" si="8"/>
        <v>0</v>
      </c>
      <c r="BD546" s="7">
        <f t="shared" si="8"/>
        <v>113</v>
      </c>
      <c r="BE546" s="7">
        <f t="shared" si="8"/>
        <v>0</v>
      </c>
      <c r="BF546" s="7">
        <f t="shared" si="8"/>
        <v>98</v>
      </c>
      <c r="BG546" s="7">
        <f t="shared" si="8"/>
        <v>0</v>
      </c>
      <c r="BH546" s="7">
        <f t="shared" si="8"/>
        <v>47</v>
      </c>
      <c r="BI546" s="7">
        <f t="shared" si="8"/>
        <v>0</v>
      </c>
      <c r="BJ546" s="7">
        <f t="shared" si="8"/>
        <v>59</v>
      </c>
      <c r="BK546" s="7">
        <f t="shared" si="8"/>
        <v>0</v>
      </c>
      <c r="BL546" s="7">
        <f t="shared" si="8"/>
        <v>79</v>
      </c>
      <c r="BM546" s="7">
        <f t="shared" si="8"/>
        <v>0</v>
      </c>
      <c r="BN546" s="7">
        <f t="shared" si="8"/>
        <v>60</v>
      </c>
      <c r="BO546" s="7">
        <f t="shared" si="8"/>
        <v>0</v>
      </c>
      <c r="BP546" s="7">
        <f t="shared" si="8"/>
        <v>23</v>
      </c>
      <c r="BQ546" s="7">
        <f t="shared" si="8"/>
        <v>0</v>
      </c>
      <c r="BR546" s="7">
        <f t="shared" si="8"/>
        <v>44</v>
      </c>
      <c r="BS546" s="7">
        <f t="shared" si="8"/>
        <v>0</v>
      </c>
      <c r="BT546" s="7">
        <f t="shared" si="8"/>
        <v>39</v>
      </c>
      <c r="BU546" s="7">
        <f t="shared" si="8"/>
        <v>0</v>
      </c>
      <c r="BV546" s="7">
        <f t="shared" si="8"/>
        <v>77</v>
      </c>
      <c r="BW546" s="7">
        <f t="shared" ref="BW546:DJ546" si="9">COUNTIF(BW$3:BW$540,5)</f>
        <v>0</v>
      </c>
      <c r="BX546" s="7">
        <f t="shared" si="9"/>
        <v>77</v>
      </c>
      <c r="BY546" s="7">
        <f t="shared" si="9"/>
        <v>0</v>
      </c>
      <c r="BZ546" s="7">
        <f t="shared" si="9"/>
        <v>49</v>
      </c>
      <c r="CA546" s="7">
        <f t="shared" si="9"/>
        <v>0</v>
      </c>
      <c r="CB546" s="7">
        <f t="shared" si="9"/>
        <v>59</v>
      </c>
      <c r="CC546" s="7">
        <f t="shared" si="9"/>
        <v>0</v>
      </c>
      <c r="CD546" s="7">
        <f t="shared" si="9"/>
        <v>44</v>
      </c>
      <c r="CE546" s="7">
        <f t="shared" si="9"/>
        <v>0</v>
      </c>
      <c r="CF546" s="7">
        <f t="shared" si="9"/>
        <v>73</v>
      </c>
      <c r="CG546" s="7">
        <f t="shared" si="9"/>
        <v>0</v>
      </c>
      <c r="CH546" s="7">
        <f t="shared" si="9"/>
        <v>163</v>
      </c>
      <c r="CI546" s="7">
        <f t="shared" si="9"/>
        <v>0</v>
      </c>
      <c r="CJ546" s="7">
        <f t="shared" si="9"/>
        <v>154</v>
      </c>
      <c r="CK546" s="7">
        <f t="shared" si="9"/>
        <v>0</v>
      </c>
      <c r="CL546" s="7">
        <f t="shared" si="9"/>
        <v>111</v>
      </c>
      <c r="CM546" s="7">
        <f t="shared" si="9"/>
        <v>0</v>
      </c>
      <c r="CN546" s="7">
        <f t="shared" si="9"/>
        <v>91</v>
      </c>
      <c r="CO546" s="7">
        <f t="shared" si="9"/>
        <v>0</v>
      </c>
      <c r="CP546" s="7">
        <f t="shared" si="9"/>
        <v>117</v>
      </c>
      <c r="CQ546" s="7">
        <f t="shared" si="9"/>
        <v>0</v>
      </c>
      <c r="CR546" s="7">
        <f t="shared" si="9"/>
        <v>56</v>
      </c>
      <c r="CS546" s="7">
        <f t="shared" si="9"/>
        <v>0</v>
      </c>
      <c r="CT546" s="7">
        <f t="shared" si="9"/>
        <v>74</v>
      </c>
      <c r="CU546" s="7">
        <f t="shared" si="9"/>
        <v>0</v>
      </c>
      <c r="CV546" s="7">
        <f t="shared" si="9"/>
        <v>41</v>
      </c>
      <c r="CW546" s="7">
        <f t="shared" si="9"/>
        <v>0</v>
      </c>
      <c r="CX546" s="7">
        <f t="shared" si="9"/>
        <v>74</v>
      </c>
      <c r="CY546" s="7">
        <f t="shared" si="9"/>
        <v>0</v>
      </c>
      <c r="CZ546" s="7">
        <f t="shared" si="9"/>
        <v>74</v>
      </c>
      <c r="DA546" s="7">
        <f t="shared" si="9"/>
        <v>0</v>
      </c>
      <c r="DB546" s="7">
        <f t="shared" si="9"/>
        <v>88</v>
      </c>
      <c r="DC546" s="7">
        <f t="shared" si="9"/>
        <v>0</v>
      </c>
      <c r="DD546" s="7">
        <f t="shared" si="9"/>
        <v>63</v>
      </c>
      <c r="DE546" s="7">
        <f t="shared" si="9"/>
        <v>0</v>
      </c>
      <c r="DF546" s="7">
        <f t="shared" si="9"/>
        <v>108</v>
      </c>
      <c r="DG546" s="7">
        <f t="shared" si="9"/>
        <v>0</v>
      </c>
      <c r="DH546" s="7">
        <f t="shared" si="9"/>
        <v>111</v>
      </c>
      <c r="DI546" s="7">
        <f t="shared" si="9"/>
        <v>0</v>
      </c>
      <c r="DJ546" s="7">
        <f t="shared" si="9"/>
        <v>52</v>
      </c>
      <c r="DQ546">
        <v>5</v>
      </c>
      <c r="DU546">
        <f>SUM($J546:$DJ546)</f>
        <v>3869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I11" sqref="I11"/>
    </sheetView>
  </sheetViews>
  <sheetFormatPr defaultColWidth="15.7109375" defaultRowHeight="15"/>
  <cols>
    <col min="1" max="1" width="17" style="7" customWidth="1"/>
  </cols>
  <sheetData>
    <row r="1" spans="1:9" ht="21">
      <c r="A1" s="17" t="s">
        <v>2818</v>
      </c>
    </row>
    <row r="2" spans="1:9" ht="21">
      <c r="A2" s="18" t="s">
        <v>2817</v>
      </c>
    </row>
    <row r="3" spans="1:9" ht="30">
      <c r="A3" s="7" t="s">
        <v>2813</v>
      </c>
      <c r="B3" s="13" t="s">
        <v>130</v>
      </c>
      <c r="C3" s="13" t="s">
        <v>140</v>
      </c>
      <c r="D3" s="13" t="s">
        <v>136</v>
      </c>
      <c r="E3" s="13" t="s">
        <v>134</v>
      </c>
      <c r="F3" s="13" t="s">
        <v>128</v>
      </c>
      <c r="G3" s="13" t="s">
        <v>126</v>
      </c>
      <c r="H3" s="13" t="s">
        <v>132</v>
      </c>
      <c r="I3" s="13" t="s">
        <v>138</v>
      </c>
    </row>
    <row r="4" spans="1:9">
      <c r="B4" s="13"/>
      <c r="C4" s="13"/>
      <c r="D4" s="13"/>
      <c r="E4" s="13"/>
      <c r="F4" s="13"/>
      <c r="G4" s="13"/>
      <c r="H4" s="13"/>
      <c r="I4" s="13"/>
    </row>
    <row r="5" spans="1:9">
      <c r="A5" s="7">
        <v>1</v>
      </c>
      <c r="B5">
        <f>'All Data (crosstab)'!N542</f>
        <v>112</v>
      </c>
      <c r="C5">
        <f>'All Data (crosstab)'!X542</f>
        <v>109</v>
      </c>
      <c r="D5">
        <f>'All Data (crosstab)'!T542</f>
        <v>71</v>
      </c>
      <c r="E5">
        <f>'All Data (crosstab)'!R542</f>
        <v>48</v>
      </c>
      <c r="F5">
        <f>'All Data (crosstab)'!L542</f>
        <v>44</v>
      </c>
      <c r="G5">
        <f>'All Data (crosstab)'!J542</f>
        <v>44</v>
      </c>
      <c r="H5">
        <f>'All Data (crosstab)'!P542</f>
        <v>34</v>
      </c>
      <c r="I5">
        <f>'All Data (crosstab)'!V542</f>
        <v>26</v>
      </c>
    </row>
    <row r="6" spans="1:9">
      <c r="A6" s="7">
        <v>2</v>
      </c>
      <c r="B6">
        <f>'All Data (crosstab)'!N543</f>
        <v>63</v>
      </c>
      <c r="C6">
        <f>'All Data (crosstab)'!X543</f>
        <v>47</v>
      </c>
      <c r="D6">
        <f>'All Data (crosstab)'!T543</f>
        <v>60</v>
      </c>
      <c r="E6">
        <f>'All Data (crosstab)'!R543</f>
        <v>66</v>
      </c>
      <c r="F6">
        <f>'All Data (crosstab)'!L543</f>
        <v>76</v>
      </c>
      <c r="G6">
        <f>'All Data (crosstab)'!J543</f>
        <v>72</v>
      </c>
      <c r="H6">
        <f>'All Data (crosstab)'!P543</f>
        <v>64</v>
      </c>
      <c r="I6">
        <f>'All Data (crosstab)'!V543</f>
        <v>32</v>
      </c>
    </row>
    <row r="7" spans="1:9">
      <c r="A7" s="7">
        <v>3</v>
      </c>
      <c r="B7">
        <f>'All Data (crosstab)'!N544</f>
        <v>67</v>
      </c>
      <c r="C7">
        <f>'All Data (crosstab)'!X544</f>
        <v>37</v>
      </c>
      <c r="D7">
        <f>'All Data (crosstab)'!T544</f>
        <v>72</v>
      </c>
      <c r="E7">
        <f>'All Data (crosstab)'!R544</f>
        <v>72</v>
      </c>
      <c r="F7">
        <f>'All Data (crosstab)'!L544</f>
        <v>61</v>
      </c>
      <c r="G7">
        <f>'All Data (crosstab)'!J544</f>
        <v>61</v>
      </c>
      <c r="H7">
        <f>'All Data (crosstab)'!P544</f>
        <v>58</v>
      </c>
      <c r="I7">
        <f>'All Data (crosstab)'!V544</f>
        <v>44</v>
      </c>
    </row>
    <row r="8" spans="1:9">
      <c r="A8" s="7">
        <v>4</v>
      </c>
      <c r="B8">
        <f>'All Data (crosstab)'!N545</f>
        <v>53</v>
      </c>
      <c r="C8">
        <f>'All Data (crosstab)'!X545</f>
        <v>53</v>
      </c>
      <c r="D8">
        <f>'All Data (crosstab)'!T545</f>
        <v>56</v>
      </c>
      <c r="E8">
        <f>'All Data (crosstab)'!R545</f>
        <v>82</v>
      </c>
      <c r="F8">
        <f>'All Data (crosstab)'!L545</f>
        <v>53</v>
      </c>
      <c r="G8">
        <f>'All Data (crosstab)'!J545</f>
        <v>52</v>
      </c>
      <c r="H8">
        <f>'All Data (crosstab)'!P545</f>
        <v>58</v>
      </c>
      <c r="I8">
        <f>'All Data (crosstab)'!V545</f>
        <v>56</v>
      </c>
    </row>
    <row r="9" spans="1:9">
      <c r="A9" s="7">
        <v>5</v>
      </c>
      <c r="B9">
        <f>'All Data (crosstab)'!N546</f>
        <v>51</v>
      </c>
      <c r="C9">
        <f>'All Data (crosstab)'!X546</f>
        <v>56</v>
      </c>
      <c r="D9">
        <f>'All Data (crosstab)'!T546</f>
        <v>56</v>
      </c>
      <c r="E9">
        <f>'All Data (crosstab)'!R546</f>
        <v>65</v>
      </c>
      <c r="F9">
        <f>'All Data (crosstab)'!L546</f>
        <v>49</v>
      </c>
      <c r="G9">
        <f>'All Data (crosstab)'!J546</f>
        <v>50</v>
      </c>
      <c r="H9">
        <f>'All Data (crosstab)'!P546</f>
        <v>65</v>
      </c>
      <c r="I9">
        <f>'All Data (crosstab)'!V546</f>
        <v>57</v>
      </c>
    </row>
    <row r="10" spans="1:9">
      <c r="A10" s="15" t="s">
        <v>2814</v>
      </c>
      <c r="B10" s="16">
        <f t="shared" ref="B10:I10" si="0">((B5*1)+(B6*2)+(B7*3)+(B8*4)+(B9*5))/(SUM(B5:B9))</f>
        <v>2.6184971098265897</v>
      </c>
      <c r="C10" s="16">
        <f t="shared" si="0"/>
        <v>2.6688741721854305</v>
      </c>
      <c r="D10" s="16">
        <f t="shared" si="0"/>
        <v>2.892063492063492</v>
      </c>
      <c r="E10" s="16">
        <f t="shared" si="0"/>
        <v>3.1501501501501501</v>
      </c>
      <c r="F10" s="16">
        <f t="shared" si="0"/>
        <v>2.9540636042402828</v>
      </c>
      <c r="G10" s="16">
        <f t="shared" si="0"/>
        <v>2.9713261648745521</v>
      </c>
      <c r="H10" s="16">
        <f t="shared" si="0"/>
        <v>3.2007168458781363</v>
      </c>
      <c r="I10" s="16">
        <f t="shared" si="0"/>
        <v>3.4</v>
      </c>
    </row>
    <row r="11" spans="1:9">
      <c r="A11" s="15" t="s">
        <v>2815</v>
      </c>
      <c r="B11" s="20">
        <f t="shared" ref="B11:I11" si="1">SUM(B5:B9)</f>
        <v>346</v>
      </c>
      <c r="C11" s="20">
        <f t="shared" si="1"/>
        <v>302</v>
      </c>
      <c r="D11" s="20">
        <f t="shared" si="1"/>
        <v>315</v>
      </c>
      <c r="E11" s="20">
        <f t="shared" si="1"/>
        <v>333</v>
      </c>
      <c r="F11" s="20">
        <f t="shared" si="1"/>
        <v>283</v>
      </c>
      <c r="G11" s="20">
        <f t="shared" si="1"/>
        <v>279</v>
      </c>
      <c r="H11" s="20">
        <f t="shared" si="1"/>
        <v>279</v>
      </c>
      <c r="I11" s="20">
        <f t="shared" si="1"/>
        <v>215</v>
      </c>
    </row>
    <row r="12" spans="1:9" ht="30">
      <c r="A12" s="15" t="s">
        <v>2816</v>
      </c>
      <c r="B12" s="16">
        <f t="shared" ref="B12:I12" si="2">B11/B10</f>
        <v>132.13686534216336</v>
      </c>
      <c r="C12" s="16">
        <f t="shared" si="2"/>
        <v>113.15632754342431</v>
      </c>
      <c r="D12" s="16">
        <f t="shared" si="2"/>
        <v>108.91877058177826</v>
      </c>
      <c r="E12" s="16">
        <f t="shared" si="2"/>
        <v>105.70924690181126</v>
      </c>
      <c r="F12" s="16">
        <f t="shared" si="2"/>
        <v>95.800239234449762</v>
      </c>
      <c r="G12" s="16">
        <f t="shared" si="2"/>
        <v>93.89746682750301</v>
      </c>
      <c r="H12" s="16">
        <f t="shared" si="2"/>
        <v>87.167973124300104</v>
      </c>
      <c r="I12" s="16">
        <f t="shared" si="2"/>
        <v>63.235294117647058</v>
      </c>
    </row>
  </sheetData>
  <sortState columnSort="1" ref="B3:I12">
    <sortCondition descending="1" ref="B12:I12"/>
  </sortState>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E30" sqref="E30"/>
    </sheetView>
  </sheetViews>
  <sheetFormatPr defaultRowHeight="15"/>
  <cols>
    <col min="1" max="1" width="15.28515625" customWidth="1"/>
    <col min="2" max="6" width="18.7109375" customWidth="1"/>
    <col min="7" max="7" width="16.7109375" customWidth="1"/>
  </cols>
  <sheetData>
    <row r="1" spans="1:12" ht="21">
      <c r="A1" s="17" t="s">
        <v>2821</v>
      </c>
    </row>
    <row r="2" spans="1:12" ht="21">
      <c r="A2" s="18" t="s">
        <v>2819</v>
      </c>
    </row>
    <row r="4" spans="1:12" ht="30">
      <c r="A4" s="14" t="s">
        <v>2813</v>
      </c>
      <c r="B4" s="13" t="s">
        <v>146</v>
      </c>
      <c r="C4" s="13" t="s">
        <v>150</v>
      </c>
      <c r="D4" s="13" t="s">
        <v>144</v>
      </c>
      <c r="E4" s="13" t="s">
        <v>142</v>
      </c>
      <c r="F4" s="13" t="s">
        <v>148</v>
      </c>
      <c r="H4" s="8"/>
      <c r="J4" s="8"/>
      <c r="L4" s="8"/>
    </row>
    <row r="5" spans="1:12">
      <c r="A5">
        <v>1</v>
      </c>
      <c r="B5">
        <f>'All Data (crosstab)'!AD542</f>
        <v>36</v>
      </c>
      <c r="C5">
        <f>'All Data (crosstab)'!AH542</f>
        <v>49</v>
      </c>
      <c r="D5">
        <f>'All Data (crosstab)'!AB542</f>
        <v>46</v>
      </c>
      <c r="E5">
        <f>'All Data (crosstab)'!Z542</f>
        <v>65</v>
      </c>
      <c r="F5">
        <f>'All Data (crosstab)'!AF542</f>
        <v>79</v>
      </c>
    </row>
    <row r="6" spans="1:12">
      <c r="A6">
        <v>2</v>
      </c>
      <c r="B6">
        <f>'All Data (crosstab)'!AD543</f>
        <v>55</v>
      </c>
      <c r="C6">
        <f>'All Data (crosstab)'!AH543</f>
        <v>60</v>
      </c>
      <c r="D6">
        <f>'All Data (crosstab)'!AB543</f>
        <v>62</v>
      </c>
      <c r="E6">
        <f>'All Data (crosstab)'!Z543</f>
        <v>77</v>
      </c>
      <c r="F6">
        <f>'All Data (crosstab)'!AF543</f>
        <v>84</v>
      </c>
    </row>
    <row r="7" spans="1:12">
      <c r="A7">
        <v>3</v>
      </c>
      <c r="B7">
        <f>'All Data (crosstab)'!AD544</f>
        <v>98</v>
      </c>
      <c r="C7">
        <f>'All Data (crosstab)'!AH544</f>
        <v>84</v>
      </c>
      <c r="D7">
        <f>'All Data (crosstab)'!AB544</f>
        <v>96</v>
      </c>
      <c r="E7">
        <f>'All Data (crosstab)'!Z544</f>
        <v>107</v>
      </c>
      <c r="F7">
        <f>'All Data (crosstab)'!AF544</f>
        <v>97</v>
      </c>
    </row>
    <row r="8" spans="1:12">
      <c r="A8">
        <v>4</v>
      </c>
      <c r="B8">
        <f>'All Data (crosstab)'!AD545</f>
        <v>100</v>
      </c>
      <c r="C8">
        <f>'All Data (crosstab)'!AH545</f>
        <v>101</v>
      </c>
      <c r="D8">
        <f>'All Data (crosstab)'!AB545</f>
        <v>98</v>
      </c>
      <c r="E8">
        <f>'All Data (crosstab)'!Z545</f>
        <v>97</v>
      </c>
      <c r="F8">
        <f>'All Data (crosstab)'!AF545</f>
        <v>75</v>
      </c>
    </row>
    <row r="9" spans="1:12">
      <c r="A9">
        <v>5</v>
      </c>
      <c r="B9">
        <f>'All Data (crosstab)'!AD546</f>
        <v>100</v>
      </c>
      <c r="C9">
        <f>'All Data (crosstab)'!AH546</f>
        <v>98</v>
      </c>
      <c r="D9">
        <f>'All Data (crosstab)'!AB546</f>
        <v>88</v>
      </c>
      <c r="E9">
        <f>'All Data (crosstab)'!Z546</f>
        <v>86</v>
      </c>
      <c r="F9">
        <f>'All Data (crosstab)'!AF546</f>
        <v>47</v>
      </c>
    </row>
    <row r="10" spans="1:12">
      <c r="A10" s="14" t="s">
        <v>2814</v>
      </c>
      <c r="B10" s="16">
        <f>((B5*1)+(B6*2)+(B7*3)+(B8*4)+(B9*5))/(SUM(B5:B9))</f>
        <v>3.4447300771208225</v>
      </c>
      <c r="C10" s="16">
        <f>((C5*1)+(C6*2)+(C7*3)+(C8*4)+(C9*5))/(SUM(C5:C9))</f>
        <v>3.3545918367346941</v>
      </c>
      <c r="D10" s="16">
        <f>((D5*1)+(D6*2)+(D7*3)+(D8*4)+(D9*5))/(SUM(D5:D9))</f>
        <v>3.3076923076923075</v>
      </c>
      <c r="E10" s="16">
        <f>((E5*1)+(E6*2)+(E7*3)+(E8*4)+(E9*5))/(SUM(E5:E9))</f>
        <v>3.1435185185185186</v>
      </c>
      <c r="F10" s="16">
        <f>((F5*1)+(F6*2)+(F7*3)+(F8*4)+(F9*5))/(SUM(F5:F9))</f>
        <v>2.8089005235602094</v>
      </c>
    </row>
    <row r="11" spans="1:12">
      <c r="A11" s="14" t="s">
        <v>2820</v>
      </c>
      <c r="B11">
        <f>SUM(B5:B9)</f>
        <v>389</v>
      </c>
      <c r="C11">
        <f>SUM(C5:C9)</f>
        <v>392</v>
      </c>
      <c r="D11">
        <f>SUM(D5:D9)</f>
        <v>390</v>
      </c>
      <c r="E11">
        <f>SUM(E5:E9)</f>
        <v>432</v>
      </c>
      <c r="F11">
        <f>SUM(F5:F9)</f>
        <v>382</v>
      </c>
    </row>
    <row r="12" spans="1:12" ht="30" customHeight="1">
      <c r="A12" s="15" t="s">
        <v>2822</v>
      </c>
      <c r="B12" s="19">
        <f>B11*B10/3</f>
        <v>446.66666666666669</v>
      </c>
      <c r="C12" s="19">
        <f t="shared" ref="C12:F12" si="0">C11*C10/3</f>
        <v>438.33333333333331</v>
      </c>
      <c r="D12" s="19">
        <f t="shared" si="0"/>
        <v>430</v>
      </c>
      <c r="E12" s="19">
        <f t="shared" si="0"/>
        <v>452.66666666666669</v>
      </c>
      <c r="F12" s="19">
        <f t="shared" si="0"/>
        <v>357.66666666666669</v>
      </c>
    </row>
    <row r="13" spans="1:12">
      <c r="A13" s="14" t="s">
        <v>2823</v>
      </c>
      <c r="B13" s="19"/>
      <c r="C13" s="19"/>
      <c r="D13" s="19"/>
      <c r="E13" s="19"/>
      <c r="F13" s="19"/>
      <c r="G13" s="14"/>
    </row>
  </sheetData>
  <sortState columnSort="1" ref="B4:F12">
    <sortCondition descending="1" ref="B10:F10"/>
  </sortState>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9"/>
  <sheetViews>
    <sheetView workbookViewId="0">
      <selection activeCell="E30" sqref="E30"/>
    </sheetView>
  </sheetViews>
  <sheetFormatPr defaultColWidth="15.7109375" defaultRowHeight="15"/>
  <cols>
    <col min="1" max="1" width="17.7109375" customWidth="1"/>
  </cols>
  <sheetData>
    <row r="1" spans="1:41" ht="21">
      <c r="A1" s="17" t="s">
        <v>2824</v>
      </c>
    </row>
    <row r="2" spans="1:41" ht="21">
      <c r="A2" s="18" t="s">
        <v>2819</v>
      </c>
    </row>
    <row r="4" spans="1:41" ht="30">
      <c r="B4" s="8" t="s">
        <v>204</v>
      </c>
      <c r="C4" s="8" t="s">
        <v>202</v>
      </c>
      <c r="D4" s="8" t="s">
        <v>162</v>
      </c>
      <c r="E4" s="8" t="s">
        <v>210</v>
      </c>
      <c r="F4" s="8" t="s">
        <v>226</v>
      </c>
      <c r="G4" s="8" t="s">
        <v>228</v>
      </c>
      <c r="H4" s="8" t="s">
        <v>214</v>
      </c>
      <c r="I4" s="8" t="s">
        <v>220</v>
      </c>
      <c r="J4" s="8" t="s">
        <v>206</v>
      </c>
      <c r="K4" s="8" t="s">
        <v>218</v>
      </c>
      <c r="L4" s="8" t="s">
        <v>168</v>
      </c>
      <c r="M4" s="8" t="s">
        <v>172</v>
      </c>
      <c r="N4" s="8" t="s">
        <v>164</v>
      </c>
      <c r="O4" s="8" t="s">
        <v>208</v>
      </c>
      <c r="P4" s="8" t="s">
        <v>152</v>
      </c>
      <c r="Q4" s="8" t="s">
        <v>166</v>
      </c>
      <c r="R4" s="8" t="s">
        <v>190</v>
      </c>
      <c r="S4" s="8" t="s">
        <v>174</v>
      </c>
      <c r="T4" s="8" t="s">
        <v>224</v>
      </c>
      <c r="U4" s="8" t="s">
        <v>182</v>
      </c>
      <c r="V4" s="8" t="s">
        <v>170</v>
      </c>
      <c r="W4" s="8" t="s">
        <v>222</v>
      </c>
      <c r="X4" s="8" t="s">
        <v>200</v>
      </c>
      <c r="Y4" s="8" t="s">
        <v>156</v>
      </c>
      <c r="Z4" s="8" t="s">
        <v>216</v>
      </c>
      <c r="AA4" s="8" t="s">
        <v>180</v>
      </c>
      <c r="AB4" s="8" t="s">
        <v>192</v>
      </c>
      <c r="AC4" s="8" t="s">
        <v>186</v>
      </c>
      <c r="AD4" s="8" t="s">
        <v>196</v>
      </c>
      <c r="AE4" s="8" t="s">
        <v>212</v>
      </c>
      <c r="AF4" s="8" t="s">
        <v>160</v>
      </c>
      <c r="AG4" s="8" t="s">
        <v>178</v>
      </c>
      <c r="AH4" s="8" t="s">
        <v>158</v>
      </c>
      <c r="AI4" s="8" t="s">
        <v>230</v>
      </c>
      <c r="AJ4" s="8" t="s">
        <v>188</v>
      </c>
      <c r="AK4" s="8" t="s">
        <v>198</v>
      </c>
      <c r="AL4" s="8" t="s">
        <v>176</v>
      </c>
      <c r="AM4" s="8" t="s">
        <v>194</v>
      </c>
      <c r="AN4" s="8" t="s">
        <v>154</v>
      </c>
      <c r="AO4" s="8" t="s">
        <v>184</v>
      </c>
    </row>
    <row r="5" spans="1:41">
      <c r="A5">
        <v>1</v>
      </c>
      <c r="B5">
        <f>'All Data (crosstab)'!CJ542</f>
        <v>3</v>
      </c>
      <c r="C5">
        <f>'All Data (crosstab)'!CH542</f>
        <v>4</v>
      </c>
      <c r="D5">
        <f>'All Data (crosstab)'!AT542</f>
        <v>3</v>
      </c>
      <c r="E5">
        <f>'All Data (crosstab)'!CP542</f>
        <v>8</v>
      </c>
      <c r="F5">
        <f>'All Data (crosstab)'!DF542</f>
        <v>9</v>
      </c>
      <c r="G5">
        <f>'All Data (crosstab)'!DH542</f>
        <v>5</v>
      </c>
      <c r="H5">
        <f>'All Data (crosstab)'!CT542</f>
        <v>2</v>
      </c>
      <c r="I5">
        <f>'All Data (crosstab)'!CZ542</f>
        <v>4</v>
      </c>
      <c r="J5">
        <f>'All Data (crosstab)'!CL542</f>
        <v>5</v>
      </c>
      <c r="K5">
        <f>'All Data (crosstab)'!CX542</f>
        <v>6</v>
      </c>
      <c r="L5">
        <f>'All Data (crosstab)'!AZ542</f>
        <v>9</v>
      </c>
      <c r="M5">
        <f>'All Data (crosstab)'!BD542</f>
        <v>15</v>
      </c>
      <c r="N5">
        <f>'All Data (crosstab)'!AV542</f>
        <v>9</v>
      </c>
      <c r="O5">
        <f>'All Data (crosstab)'!CN542</f>
        <v>11</v>
      </c>
      <c r="P5">
        <v>12</v>
      </c>
      <c r="Q5">
        <f>'All Data (crosstab)'!AX542</f>
        <v>17</v>
      </c>
      <c r="R5">
        <f>'All Data (crosstab)'!BV542</f>
        <v>15</v>
      </c>
      <c r="S5">
        <f>'All Data (crosstab)'!BF542</f>
        <v>23</v>
      </c>
      <c r="T5">
        <f>'All Data (crosstab)'!DD542</f>
        <v>10</v>
      </c>
      <c r="U5">
        <f>'All Data (crosstab)'!BN542</f>
        <v>13</v>
      </c>
      <c r="V5">
        <f>'All Data (crosstab)'!BB542</f>
        <v>18</v>
      </c>
      <c r="W5">
        <f>'All Data (crosstab)'!DB542</f>
        <v>31</v>
      </c>
      <c r="X5">
        <f>'All Data (crosstab)'!CF542</f>
        <v>19</v>
      </c>
      <c r="Y5">
        <v>10</v>
      </c>
      <c r="Z5">
        <f>'All Data (crosstab)'!CV542</f>
        <v>16</v>
      </c>
      <c r="AA5">
        <f>'All Data (crosstab)'!BL542</f>
        <v>33</v>
      </c>
      <c r="AB5">
        <f>'All Data (crosstab)'!BX542</f>
        <v>28</v>
      </c>
      <c r="AC5">
        <f>'All Data (crosstab)'!BR542</f>
        <v>6</v>
      </c>
      <c r="AD5">
        <f>'All Data (crosstab)'!CB542</f>
        <v>28</v>
      </c>
      <c r="AE5">
        <f>'All Data (crosstab)'!CR542</f>
        <v>28</v>
      </c>
      <c r="AF5">
        <v>19</v>
      </c>
      <c r="AG5">
        <f>'All Data (crosstab)'!BJ542</f>
        <v>25</v>
      </c>
      <c r="AH5">
        <v>9</v>
      </c>
      <c r="AI5">
        <f>'All Data (crosstab)'!DJ542</f>
        <v>28</v>
      </c>
      <c r="AJ5">
        <f>'All Data (crosstab)'!BT542</f>
        <v>16</v>
      </c>
      <c r="AK5">
        <f>'All Data (crosstab)'!CD542</f>
        <v>28</v>
      </c>
      <c r="AL5">
        <f>'All Data (crosstab)'!BH542</f>
        <v>22</v>
      </c>
      <c r="AM5">
        <f>'All Data (crosstab)'!BZ542</f>
        <v>41</v>
      </c>
      <c r="AN5">
        <v>26</v>
      </c>
      <c r="AO5">
        <f>'All Data (crosstab)'!BP542</f>
        <v>37</v>
      </c>
    </row>
    <row r="6" spans="1:41">
      <c r="A6">
        <v>2</v>
      </c>
      <c r="B6">
        <f>'All Data (crosstab)'!CJ543</f>
        <v>8</v>
      </c>
      <c r="C6">
        <f>'All Data (crosstab)'!CH543</f>
        <v>10</v>
      </c>
      <c r="D6">
        <f>'All Data (crosstab)'!AT543</f>
        <v>8</v>
      </c>
      <c r="E6">
        <f>'All Data (crosstab)'!CP543</f>
        <v>11</v>
      </c>
      <c r="F6">
        <f>'All Data (crosstab)'!DF543</f>
        <v>9</v>
      </c>
      <c r="G6">
        <f>'All Data (crosstab)'!DH543</f>
        <v>14</v>
      </c>
      <c r="H6">
        <f>'All Data (crosstab)'!CT543</f>
        <v>9</v>
      </c>
      <c r="I6">
        <f>'All Data (crosstab)'!CZ543</f>
        <v>7</v>
      </c>
      <c r="J6">
        <f>'All Data (crosstab)'!CL543</f>
        <v>13</v>
      </c>
      <c r="K6">
        <f>'All Data (crosstab)'!CX543</f>
        <v>10</v>
      </c>
      <c r="L6">
        <f>'All Data (crosstab)'!AZ543</f>
        <v>11</v>
      </c>
      <c r="M6">
        <f>'All Data (crosstab)'!BD543</f>
        <v>15</v>
      </c>
      <c r="N6">
        <f>'All Data (crosstab)'!AV543</f>
        <v>14</v>
      </c>
      <c r="O6">
        <f>'All Data (crosstab)'!CN543</f>
        <v>26</v>
      </c>
      <c r="P6">
        <v>17</v>
      </c>
      <c r="Q6">
        <f>'All Data (crosstab)'!AX543</f>
        <v>16</v>
      </c>
      <c r="R6">
        <f>'All Data (crosstab)'!BV543</f>
        <v>15</v>
      </c>
      <c r="S6">
        <f>'All Data (crosstab)'!BF543</f>
        <v>21</v>
      </c>
      <c r="T6">
        <f>'All Data (crosstab)'!DD543</f>
        <v>17</v>
      </c>
      <c r="U6">
        <f>'All Data (crosstab)'!BN543</f>
        <v>26</v>
      </c>
      <c r="V6">
        <f>'All Data (crosstab)'!BB543</f>
        <v>22</v>
      </c>
      <c r="W6">
        <f>'All Data (crosstab)'!DB543</f>
        <v>19</v>
      </c>
      <c r="X6">
        <f>'All Data (crosstab)'!CF543</f>
        <v>23</v>
      </c>
      <c r="Y6">
        <v>24</v>
      </c>
      <c r="Z6">
        <f>'All Data (crosstab)'!CV543</f>
        <v>15</v>
      </c>
      <c r="AA6">
        <f>'All Data (crosstab)'!BL543</f>
        <v>23</v>
      </c>
      <c r="AB6">
        <f>'All Data (crosstab)'!BX543</f>
        <v>29</v>
      </c>
      <c r="AC6">
        <f>'All Data (crosstab)'!BR543</f>
        <v>33</v>
      </c>
      <c r="AD6">
        <f>'All Data (crosstab)'!CB543</f>
        <v>21</v>
      </c>
      <c r="AE6">
        <f>'All Data (crosstab)'!CR543</f>
        <v>15</v>
      </c>
      <c r="AF6">
        <v>30</v>
      </c>
      <c r="AG6">
        <f>'All Data (crosstab)'!BJ543</f>
        <v>36</v>
      </c>
      <c r="AH6">
        <v>28</v>
      </c>
      <c r="AI6">
        <f>'All Data (crosstab)'!DJ543</f>
        <v>31</v>
      </c>
      <c r="AJ6">
        <f>'All Data (crosstab)'!BT543</f>
        <v>29</v>
      </c>
      <c r="AK6">
        <f>'All Data (crosstab)'!CD543</f>
        <v>30</v>
      </c>
      <c r="AL6">
        <f>'All Data (crosstab)'!BH543</f>
        <v>41</v>
      </c>
      <c r="AM6">
        <f>'All Data (crosstab)'!BZ543</f>
        <v>35</v>
      </c>
      <c r="AN6">
        <v>40</v>
      </c>
      <c r="AO6">
        <f>'All Data (crosstab)'!BP543</f>
        <v>45</v>
      </c>
    </row>
    <row r="7" spans="1:41">
      <c r="A7">
        <v>3</v>
      </c>
      <c r="B7">
        <f>'All Data (crosstab)'!CJ544</f>
        <v>10</v>
      </c>
      <c r="C7">
        <f>'All Data (crosstab)'!CH544</f>
        <v>17</v>
      </c>
      <c r="D7">
        <f>'All Data (crosstab)'!AT544</f>
        <v>30</v>
      </c>
      <c r="E7">
        <f>'All Data (crosstab)'!CP544</f>
        <v>25</v>
      </c>
      <c r="F7">
        <f>'All Data (crosstab)'!DF544</f>
        <v>19</v>
      </c>
      <c r="G7">
        <f>'All Data (crosstab)'!DH544</f>
        <v>29</v>
      </c>
      <c r="H7">
        <f>'All Data (crosstab)'!CT544</f>
        <v>23</v>
      </c>
      <c r="I7">
        <f>'All Data (crosstab)'!CZ544</f>
        <v>24</v>
      </c>
      <c r="J7">
        <f>'All Data (crosstab)'!CL544</f>
        <v>35</v>
      </c>
      <c r="K7">
        <f>'All Data (crosstab)'!CX544</f>
        <v>19</v>
      </c>
      <c r="L7">
        <f>'All Data (crosstab)'!AZ544</f>
        <v>33</v>
      </c>
      <c r="M7">
        <f>'All Data (crosstab)'!BD544</f>
        <v>48</v>
      </c>
      <c r="N7">
        <f>'All Data (crosstab)'!AV544</f>
        <v>41</v>
      </c>
      <c r="O7">
        <f>'All Data (crosstab)'!CN544</f>
        <v>31</v>
      </c>
      <c r="P7">
        <v>44</v>
      </c>
      <c r="Q7">
        <f>'All Data (crosstab)'!AX544</f>
        <v>28</v>
      </c>
      <c r="R7">
        <f>'All Data (crosstab)'!BV544</f>
        <v>38</v>
      </c>
      <c r="S7">
        <f>'All Data (crosstab)'!BF544</f>
        <v>48</v>
      </c>
      <c r="T7">
        <f>'All Data (crosstab)'!DD544</f>
        <v>63</v>
      </c>
      <c r="U7">
        <f>'All Data (crosstab)'!BN544</f>
        <v>40</v>
      </c>
      <c r="V7">
        <f>'All Data (crosstab)'!BB544</f>
        <v>36</v>
      </c>
      <c r="W7">
        <f>'All Data (crosstab)'!DB544</f>
        <v>39</v>
      </c>
      <c r="X7">
        <f>'All Data (crosstab)'!CF544</f>
        <v>50</v>
      </c>
      <c r="Y7">
        <v>51</v>
      </c>
      <c r="Z7">
        <f>'All Data (crosstab)'!CV544</f>
        <v>30</v>
      </c>
      <c r="AA7">
        <f>'All Data (crosstab)'!BL544</f>
        <v>44</v>
      </c>
      <c r="AB7">
        <f>'All Data (crosstab)'!BX544</f>
        <v>56</v>
      </c>
      <c r="AC7">
        <f>'All Data (crosstab)'!BR544</f>
        <v>60</v>
      </c>
      <c r="AD7">
        <f>'All Data (crosstab)'!CB544</f>
        <v>51</v>
      </c>
      <c r="AE7">
        <f>'All Data (crosstab)'!CR544</f>
        <v>34</v>
      </c>
      <c r="AF7">
        <v>44</v>
      </c>
      <c r="AG7">
        <f>'All Data (crosstab)'!BJ544</f>
        <v>55</v>
      </c>
      <c r="AH7">
        <v>64</v>
      </c>
      <c r="AI7">
        <f>'All Data (crosstab)'!DJ544</f>
        <v>37</v>
      </c>
      <c r="AJ7">
        <f>'All Data (crosstab)'!BT544</f>
        <v>63</v>
      </c>
      <c r="AK7">
        <f>'All Data (crosstab)'!CD544</f>
        <v>53</v>
      </c>
      <c r="AL7">
        <f>'All Data (crosstab)'!BH544</f>
        <v>63</v>
      </c>
      <c r="AM7">
        <f>'All Data (crosstab)'!BZ544</f>
        <v>43</v>
      </c>
      <c r="AN7">
        <v>64</v>
      </c>
      <c r="AO7">
        <f>'All Data (crosstab)'!BP544</f>
        <v>58</v>
      </c>
    </row>
    <row r="8" spans="1:41">
      <c r="A8">
        <v>4</v>
      </c>
      <c r="B8">
        <f>'All Data (crosstab)'!CJ545</f>
        <v>42</v>
      </c>
      <c r="C8">
        <f>'All Data (crosstab)'!CH545</f>
        <v>48</v>
      </c>
      <c r="D8">
        <f>'All Data (crosstab)'!AT545</f>
        <v>42</v>
      </c>
      <c r="E8">
        <f>'All Data (crosstab)'!CP545</f>
        <v>51</v>
      </c>
      <c r="F8">
        <f>'All Data (crosstab)'!DF545</f>
        <v>59</v>
      </c>
      <c r="G8">
        <f>'All Data (crosstab)'!DH545</f>
        <v>47</v>
      </c>
      <c r="H8">
        <f>'All Data (crosstab)'!CT545</f>
        <v>38</v>
      </c>
      <c r="I8">
        <f>'All Data (crosstab)'!CZ545</f>
        <v>35</v>
      </c>
      <c r="J8">
        <f>'All Data (crosstab)'!CL545</f>
        <v>48</v>
      </c>
      <c r="K8">
        <f>'All Data (crosstab)'!CX545</f>
        <v>32</v>
      </c>
      <c r="L8">
        <f>'All Data (crosstab)'!AZ545</f>
        <v>57</v>
      </c>
      <c r="M8">
        <f>'All Data (crosstab)'!BD545</f>
        <v>72</v>
      </c>
      <c r="N8">
        <f>'All Data (crosstab)'!AV545</f>
        <v>42</v>
      </c>
      <c r="O8">
        <f>'All Data (crosstab)'!CN545</f>
        <v>51</v>
      </c>
      <c r="P8">
        <v>52</v>
      </c>
      <c r="Q8">
        <f>'All Data (crosstab)'!AX545</f>
        <v>44</v>
      </c>
      <c r="R8">
        <f>'All Data (crosstab)'!BV545</f>
        <v>46</v>
      </c>
      <c r="S8">
        <f>'All Data (crosstab)'!BF545</f>
        <v>42</v>
      </c>
      <c r="T8">
        <f>'All Data (crosstab)'!DD545</f>
        <v>52</v>
      </c>
      <c r="U8">
        <f>'All Data (crosstab)'!BN545</f>
        <v>72</v>
      </c>
      <c r="V8">
        <f>'All Data (crosstab)'!BB545</f>
        <v>46</v>
      </c>
      <c r="W8">
        <f>'All Data (crosstab)'!DB545</f>
        <v>52</v>
      </c>
      <c r="X8">
        <f>'All Data (crosstab)'!CF545</f>
        <v>53</v>
      </c>
      <c r="Y8">
        <v>42</v>
      </c>
      <c r="Z8">
        <f>'All Data (crosstab)'!CV545</f>
        <v>43</v>
      </c>
      <c r="AA8">
        <f>'All Data (crosstab)'!BL545</f>
        <v>55</v>
      </c>
      <c r="AB8">
        <f>'All Data (crosstab)'!BX545</f>
        <v>56</v>
      </c>
      <c r="AC8">
        <f>'All Data (crosstab)'!BR545</f>
        <v>48</v>
      </c>
      <c r="AD8">
        <f>'All Data (crosstab)'!CB545</f>
        <v>60</v>
      </c>
      <c r="AE8">
        <f>'All Data (crosstab)'!CR545</f>
        <v>32</v>
      </c>
      <c r="AF8">
        <v>40</v>
      </c>
      <c r="AG8">
        <f>'All Data (crosstab)'!BJ545</f>
        <v>56</v>
      </c>
      <c r="AH8">
        <v>53</v>
      </c>
      <c r="AI8">
        <f>'All Data (crosstab)'!DJ545</f>
        <v>57</v>
      </c>
      <c r="AJ8">
        <f>'All Data (crosstab)'!BT545</f>
        <v>43</v>
      </c>
      <c r="AK8">
        <f>'All Data (crosstab)'!CD545</f>
        <v>62</v>
      </c>
      <c r="AL8">
        <f>'All Data (crosstab)'!BH545</f>
        <v>56</v>
      </c>
      <c r="AM8">
        <f>'All Data (crosstab)'!BZ545</f>
        <v>47</v>
      </c>
      <c r="AN8">
        <v>38</v>
      </c>
      <c r="AO8">
        <f>'All Data (crosstab)'!BP545</f>
        <v>27</v>
      </c>
    </row>
    <row r="9" spans="1:41">
      <c r="A9">
        <v>5</v>
      </c>
      <c r="B9">
        <f>'All Data (crosstab)'!CJ546</f>
        <v>154</v>
      </c>
      <c r="C9">
        <f>'All Data (crosstab)'!CH546</f>
        <v>163</v>
      </c>
      <c r="D9">
        <f>'All Data (crosstab)'!AT546</f>
        <v>129</v>
      </c>
      <c r="E9">
        <f>'All Data (crosstab)'!CP546</f>
        <v>117</v>
      </c>
      <c r="F9">
        <f>'All Data (crosstab)'!DF546</f>
        <v>108</v>
      </c>
      <c r="G9">
        <f>'All Data (crosstab)'!DH546</f>
        <v>111</v>
      </c>
      <c r="H9">
        <f>'All Data (crosstab)'!CT546</f>
        <v>74</v>
      </c>
      <c r="I9">
        <f>'All Data (crosstab)'!CZ546</f>
        <v>74</v>
      </c>
      <c r="J9">
        <f>'All Data (crosstab)'!CL546</f>
        <v>111</v>
      </c>
      <c r="K9">
        <f>'All Data (crosstab)'!CX546</f>
        <v>74</v>
      </c>
      <c r="L9">
        <f>'All Data (crosstab)'!AZ546</f>
        <v>77</v>
      </c>
      <c r="M9">
        <f>'All Data (crosstab)'!BD546</f>
        <v>113</v>
      </c>
      <c r="N9">
        <f>'All Data (crosstab)'!AV546</f>
        <v>82</v>
      </c>
      <c r="O9">
        <f>'All Data (crosstab)'!CN546</f>
        <v>91</v>
      </c>
      <c r="P9">
        <v>87</v>
      </c>
      <c r="Q9">
        <f>'All Data (crosstab)'!AX546</f>
        <v>84</v>
      </c>
      <c r="R9">
        <f>'All Data (crosstab)'!BV546</f>
        <v>77</v>
      </c>
      <c r="S9">
        <f>'All Data (crosstab)'!BF546</f>
        <v>98</v>
      </c>
      <c r="T9">
        <f>'All Data (crosstab)'!DD546</f>
        <v>63</v>
      </c>
      <c r="U9">
        <f>'All Data (crosstab)'!BN546</f>
        <v>60</v>
      </c>
      <c r="V9">
        <f>'All Data (crosstab)'!BB546</f>
        <v>67</v>
      </c>
      <c r="W9">
        <f>'All Data (crosstab)'!DB546</f>
        <v>88</v>
      </c>
      <c r="X9">
        <f>'All Data (crosstab)'!CF546</f>
        <v>73</v>
      </c>
      <c r="Y9">
        <v>57</v>
      </c>
      <c r="Z9">
        <f>'All Data (crosstab)'!CV546</f>
        <v>41</v>
      </c>
      <c r="AA9">
        <f>'All Data (crosstab)'!BL546</f>
        <v>79</v>
      </c>
      <c r="AB9">
        <f>'All Data (crosstab)'!BX546</f>
        <v>77</v>
      </c>
      <c r="AC9">
        <f>'All Data (crosstab)'!BR546</f>
        <v>44</v>
      </c>
      <c r="AD9">
        <f>'All Data (crosstab)'!CB546</f>
        <v>59</v>
      </c>
      <c r="AE9">
        <f>'All Data (crosstab)'!CR546</f>
        <v>56</v>
      </c>
      <c r="AF9">
        <v>52</v>
      </c>
      <c r="AG9">
        <f>'All Data (crosstab)'!BJ546</f>
        <v>59</v>
      </c>
      <c r="AH9">
        <v>30</v>
      </c>
      <c r="AI9">
        <f>'All Data (crosstab)'!DJ546</f>
        <v>52</v>
      </c>
      <c r="AJ9">
        <f>'All Data (crosstab)'!BT546</f>
        <v>39</v>
      </c>
      <c r="AK9">
        <f>'All Data (crosstab)'!CD546</f>
        <v>44</v>
      </c>
      <c r="AL9">
        <f>'All Data (crosstab)'!BH546</f>
        <v>47</v>
      </c>
      <c r="AM9">
        <f>'All Data (crosstab)'!BZ546</f>
        <v>49</v>
      </c>
      <c r="AN9">
        <v>18</v>
      </c>
      <c r="AO9">
        <f>'All Data (crosstab)'!BP546</f>
        <v>23</v>
      </c>
    </row>
    <row r="10" spans="1:41">
      <c r="A10" s="14" t="s">
        <v>2814</v>
      </c>
      <c r="B10" s="16">
        <f t="shared" ref="B10:O10" si="0">((B5*1)+(B6*2)+(B7*3)+(B8*4)+(B9*5))/(SUM(B5:B9))</f>
        <v>4.5483870967741939</v>
      </c>
      <c r="C10" s="16">
        <f t="shared" si="0"/>
        <v>4.4710743801652892</v>
      </c>
      <c r="D10" s="16">
        <f t="shared" si="0"/>
        <v>4.3490566037735849</v>
      </c>
      <c r="E10" s="16">
        <f t="shared" si="0"/>
        <v>4.216981132075472</v>
      </c>
      <c r="F10" s="16">
        <f t="shared" si="0"/>
        <v>4.215686274509804</v>
      </c>
      <c r="G10" s="16">
        <f t="shared" si="0"/>
        <v>4.1893203883495147</v>
      </c>
      <c r="H10" s="16">
        <f t="shared" si="0"/>
        <v>4.1849315068493151</v>
      </c>
      <c r="I10" s="16">
        <f t="shared" si="0"/>
        <v>4.166666666666667</v>
      </c>
      <c r="J10" s="16">
        <f t="shared" si="0"/>
        <v>4.1650943396226419</v>
      </c>
      <c r="K10" s="16">
        <f t="shared" si="0"/>
        <v>4.1205673758865249</v>
      </c>
      <c r="L10" s="16">
        <f t="shared" si="0"/>
        <v>3.9732620320855614</v>
      </c>
      <c r="M10" s="16">
        <f t="shared" si="0"/>
        <v>3.961977186311787</v>
      </c>
      <c r="N10" s="16">
        <f t="shared" si="0"/>
        <v>3.9255319148936172</v>
      </c>
      <c r="O10" s="16">
        <f t="shared" si="0"/>
        <v>3.8809523809523809</v>
      </c>
      <c r="P10" s="16">
        <v>3.8726415094339623</v>
      </c>
      <c r="Q10" s="16">
        <f t="shared" ref="Q10:X10" si="1">((Q5*1)+(Q6*2)+(Q7*3)+(Q8*4)+(Q9*5))/(SUM(Q5:Q9))</f>
        <v>3.8571428571428572</v>
      </c>
      <c r="R10" s="16">
        <f t="shared" si="1"/>
        <v>3.8115183246073299</v>
      </c>
      <c r="S10" s="16">
        <f t="shared" si="1"/>
        <v>3.7370689655172415</v>
      </c>
      <c r="T10" s="16">
        <f t="shared" si="1"/>
        <v>3.6878048780487807</v>
      </c>
      <c r="U10" s="16">
        <f t="shared" si="1"/>
        <v>3.6635071090047395</v>
      </c>
      <c r="V10" s="16">
        <f t="shared" si="1"/>
        <v>3.6455026455026456</v>
      </c>
      <c r="W10" s="16">
        <f t="shared" si="1"/>
        <v>3.6419213973799125</v>
      </c>
      <c r="X10" s="16">
        <f t="shared" si="1"/>
        <v>3.6330275229357798</v>
      </c>
      <c r="Y10" s="16">
        <v>3.6086956521739131</v>
      </c>
      <c r="Z10" s="16">
        <f t="shared" ref="Z10:AE10" si="2">((Z5*1)+(Z6*2)+(Z7*3)+(Z8*4)+(Z9*5))/(SUM(Z5:Z9))</f>
        <v>3.5379310344827588</v>
      </c>
      <c r="AA10" s="16">
        <f t="shared" si="2"/>
        <v>3.5299145299145298</v>
      </c>
      <c r="AB10" s="16">
        <f t="shared" si="2"/>
        <v>3.5081300813008132</v>
      </c>
      <c r="AC10" s="16">
        <f t="shared" si="2"/>
        <v>3.4764397905759163</v>
      </c>
      <c r="AD10" s="16">
        <f t="shared" si="2"/>
        <v>3.4611872146118721</v>
      </c>
      <c r="AE10" s="16">
        <f t="shared" si="2"/>
        <v>3.4424242424242424</v>
      </c>
      <c r="AF10" s="16">
        <v>3.4108108108108106</v>
      </c>
      <c r="AG10" s="16">
        <f>((AG5*1)+(AG6*2)+(AG7*3)+(AG8*4)+(AG9*5))/(SUM(AG5:AG9))</f>
        <v>3.3809523809523809</v>
      </c>
      <c r="AH10" s="16">
        <v>3.3641304347826089</v>
      </c>
      <c r="AI10" s="16">
        <f>((AI5*1)+(AI6*2)+(AI7*3)+(AI8*4)+(AI9*5))/(SUM(AI5:AI9))</f>
        <v>3.3609756097560974</v>
      </c>
      <c r="AJ10" s="16">
        <f>((AJ5*1)+(AJ6*2)+(AJ7*3)+(AJ8*4)+(AJ9*5))/(SUM(AJ5:AJ9))</f>
        <v>3.3157894736842106</v>
      </c>
      <c r="AK10" s="16">
        <f>((AK5*1)+(AK6*2)+(AK7*3)+(AK8*4)+(AK9*5))/(SUM(AK5:AK9))</f>
        <v>3.2949308755760369</v>
      </c>
      <c r="AL10" s="16">
        <f>((AL5*1)+(AL6*2)+(AL7*3)+(AL8*4)+(AL9*5))/(SUM(AL5:AL9))</f>
        <v>3.2838427947598254</v>
      </c>
      <c r="AM10" s="16">
        <f>((AM5*1)+(AM6*2)+(AM7*3)+(AM8*4)+(AM9*5))/(SUM(AM5:AM9))</f>
        <v>3.1302325581395349</v>
      </c>
      <c r="AN10" s="16">
        <v>2.903225806451613</v>
      </c>
      <c r="AO10" s="16">
        <f>((AO5*1)+(AO6*2)+(AO7*3)+(AO8*4)+(AO9*5))/(SUM(AO5:AO9))</f>
        <v>2.7578947368421054</v>
      </c>
    </row>
    <row r="11" spans="1:41">
      <c r="A11" s="14" t="s">
        <v>2820</v>
      </c>
      <c r="B11">
        <f t="shared" ref="B11:O11" si="3">SUM(B5:B9)</f>
        <v>217</v>
      </c>
      <c r="C11">
        <f t="shared" si="3"/>
        <v>242</v>
      </c>
      <c r="D11">
        <f t="shared" si="3"/>
        <v>212</v>
      </c>
      <c r="E11">
        <f t="shared" si="3"/>
        <v>212</v>
      </c>
      <c r="F11">
        <f t="shared" si="3"/>
        <v>204</v>
      </c>
      <c r="G11">
        <f t="shared" si="3"/>
        <v>206</v>
      </c>
      <c r="H11">
        <f t="shared" si="3"/>
        <v>146</v>
      </c>
      <c r="I11">
        <f t="shared" si="3"/>
        <v>144</v>
      </c>
      <c r="J11">
        <f t="shared" si="3"/>
        <v>212</v>
      </c>
      <c r="K11">
        <f t="shared" si="3"/>
        <v>141</v>
      </c>
      <c r="L11">
        <f t="shared" si="3"/>
        <v>187</v>
      </c>
      <c r="M11">
        <f t="shared" si="3"/>
        <v>263</v>
      </c>
      <c r="N11">
        <f t="shared" si="3"/>
        <v>188</v>
      </c>
      <c r="O11">
        <f t="shared" si="3"/>
        <v>210</v>
      </c>
      <c r="P11">
        <v>212</v>
      </c>
      <c r="Q11">
        <f t="shared" ref="Q11:X11" si="4">SUM(Q5:Q9)</f>
        <v>189</v>
      </c>
      <c r="R11">
        <f t="shared" si="4"/>
        <v>191</v>
      </c>
      <c r="S11">
        <f t="shared" si="4"/>
        <v>232</v>
      </c>
      <c r="T11">
        <f t="shared" si="4"/>
        <v>205</v>
      </c>
      <c r="U11">
        <f t="shared" si="4"/>
        <v>211</v>
      </c>
      <c r="V11">
        <f t="shared" si="4"/>
        <v>189</v>
      </c>
      <c r="W11">
        <f t="shared" si="4"/>
        <v>229</v>
      </c>
      <c r="X11">
        <f t="shared" si="4"/>
        <v>218</v>
      </c>
      <c r="Y11">
        <v>184</v>
      </c>
      <c r="Z11">
        <f t="shared" ref="Z11:AE11" si="5">SUM(Z5:Z9)</f>
        <v>145</v>
      </c>
      <c r="AA11">
        <f t="shared" si="5"/>
        <v>234</v>
      </c>
      <c r="AB11">
        <f t="shared" si="5"/>
        <v>246</v>
      </c>
      <c r="AC11">
        <f t="shared" si="5"/>
        <v>191</v>
      </c>
      <c r="AD11">
        <f t="shared" si="5"/>
        <v>219</v>
      </c>
      <c r="AE11">
        <f t="shared" si="5"/>
        <v>165</v>
      </c>
      <c r="AF11">
        <v>185</v>
      </c>
      <c r="AG11">
        <f>SUM(AG5:AG9)</f>
        <v>231</v>
      </c>
      <c r="AH11">
        <v>184</v>
      </c>
      <c r="AI11">
        <f>SUM(AI5:AI9)</f>
        <v>205</v>
      </c>
      <c r="AJ11">
        <f>SUM(AJ5:AJ9)</f>
        <v>190</v>
      </c>
      <c r="AK11">
        <f>SUM(AK5:AK9)</f>
        <v>217</v>
      </c>
      <c r="AL11">
        <f>SUM(AL5:AL9)</f>
        <v>229</v>
      </c>
      <c r="AM11">
        <f>SUM(AM5:AM9)</f>
        <v>215</v>
      </c>
      <c r="AN11">
        <v>186</v>
      </c>
      <c r="AO11">
        <f>SUM(AO5:AO9)</f>
        <v>190</v>
      </c>
    </row>
    <row r="12" spans="1:41">
      <c r="A12" s="14" t="s">
        <v>2825</v>
      </c>
      <c r="B12" s="16">
        <f t="shared" ref="B12:O12" si="6">B11*B10/3</f>
        <v>329.00000000000006</v>
      </c>
      <c r="C12" s="16">
        <f t="shared" si="6"/>
        <v>360.66666666666669</v>
      </c>
      <c r="D12" s="16">
        <f t="shared" si="6"/>
        <v>307.33333333333331</v>
      </c>
      <c r="E12" s="16">
        <f t="shared" si="6"/>
        <v>298.00000000000006</v>
      </c>
      <c r="F12" s="16">
        <f t="shared" si="6"/>
        <v>286.66666666666669</v>
      </c>
      <c r="G12" s="16">
        <f t="shared" si="6"/>
        <v>287.66666666666669</v>
      </c>
      <c r="H12" s="16">
        <f t="shared" si="6"/>
        <v>203.66666666666666</v>
      </c>
      <c r="I12" s="16">
        <f t="shared" si="6"/>
        <v>200</v>
      </c>
      <c r="J12" s="16">
        <f t="shared" si="6"/>
        <v>294.33333333333337</v>
      </c>
      <c r="K12" s="16">
        <f t="shared" si="6"/>
        <v>193.66666666666666</v>
      </c>
      <c r="L12" s="16">
        <f t="shared" si="6"/>
        <v>247.66666666666666</v>
      </c>
      <c r="M12" s="16">
        <f t="shared" si="6"/>
        <v>347.33333333333331</v>
      </c>
      <c r="N12" s="16">
        <f t="shared" si="6"/>
        <v>246</v>
      </c>
      <c r="O12" s="16">
        <f t="shared" si="6"/>
        <v>271.66666666666669</v>
      </c>
      <c r="P12" s="16">
        <v>273.66666666666669</v>
      </c>
      <c r="Q12" s="16">
        <f t="shared" ref="Q12:X12" si="7">Q11*Q10/3</f>
        <v>243</v>
      </c>
      <c r="R12" s="16">
        <f t="shared" si="7"/>
        <v>242.66666666666666</v>
      </c>
      <c r="S12" s="16">
        <f t="shared" si="7"/>
        <v>289</v>
      </c>
      <c r="T12" s="16">
        <f t="shared" si="7"/>
        <v>252</v>
      </c>
      <c r="U12" s="16">
        <f t="shared" si="7"/>
        <v>257.66666666666669</v>
      </c>
      <c r="V12" s="16">
        <f t="shared" si="7"/>
        <v>229.66666666666666</v>
      </c>
      <c r="W12" s="16">
        <f t="shared" si="7"/>
        <v>278</v>
      </c>
      <c r="X12" s="16">
        <f t="shared" si="7"/>
        <v>264</v>
      </c>
      <c r="Y12" s="16">
        <v>221.33333333333334</v>
      </c>
      <c r="Z12" s="16">
        <f t="shared" ref="Z12:AE12" si="8">Z11*Z10/3</f>
        <v>171</v>
      </c>
      <c r="AA12" s="16">
        <f t="shared" si="8"/>
        <v>275.33333333333331</v>
      </c>
      <c r="AB12" s="16">
        <f t="shared" si="8"/>
        <v>287.66666666666669</v>
      </c>
      <c r="AC12" s="16">
        <f t="shared" si="8"/>
        <v>221.33333333333334</v>
      </c>
      <c r="AD12" s="16">
        <f t="shared" si="8"/>
        <v>252.66666666666666</v>
      </c>
      <c r="AE12" s="16">
        <f t="shared" si="8"/>
        <v>189.33333333333334</v>
      </c>
      <c r="AF12" s="16">
        <v>210.33333333333334</v>
      </c>
      <c r="AG12" s="16">
        <f>AG11*AG10/3</f>
        <v>260.33333333333331</v>
      </c>
      <c r="AH12" s="16">
        <v>206.33333333333334</v>
      </c>
      <c r="AI12" s="16">
        <f>AI11*AI10/3</f>
        <v>229.66666666666666</v>
      </c>
      <c r="AJ12" s="16">
        <f>AJ11*AJ10/3</f>
        <v>210</v>
      </c>
      <c r="AK12" s="16">
        <f>AK11*AK10/3</f>
        <v>238.33333333333334</v>
      </c>
      <c r="AL12" s="16">
        <f>AL11*AL10/3</f>
        <v>250.66666666666666</v>
      </c>
      <c r="AM12" s="16">
        <f>AM11*AM10/3</f>
        <v>224.33333333333334</v>
      </c>
      <c r="AN12" s="16">
        <v>180</v>
      </c>
      <c r="AO12" s="16">
        <f>AO11*AO10/3</f>
        <v>174.66666666666666</v>
      </c>
    </row>
    <row r="29" spans="1:62" ht="21">
      <c r="A29" s="18" t="s">
        <v>2826</v>
      </c>
    </row>
    <row r="30" spans="1:62">
      <c r="B30" s="25" t="s">
        <v>2827</v>
      </c>
      <c r="J30" s="25" t="s">
        <v>2828</v>
      </c>
      <c r="R30" s="25" t="s">
        <v>2829</v>
      </c>
      <c r="Z30" s="25" t="s">
        <v>2830</v>
      </c>
      <c r="AH30" s="25" t="s">
        <v>2831</v>
      </c>
      <c r="AP30" s="25" t="s">
        <v>2832</v>
      </c>
      <c r="AX30" s="25" t="s">
        <v>2835</v>
      </c>
      <c r="BF30" s="25" t="s">
        <v>2833</v>
      </c>
    </row>
    <row r="31" spans="1:62" ht="30">
      <c r="B31" s="26" t="s">
        <v>152</v>
      </c>
      <c r="C31" s="26" t="s">
        <v>154</v>
      </c>
      <c r="D31" s="26" t="s">
        <v>156</v>
      </c>
      <c r="E31" s="26" t="s">
        <v>158</v>
      </c>
      <c r="F31" s="26" t="s">
        <v>160</v>
      </c>
      <c r="J31" s="8" t="s">
        <v>162</v>
      </c>
      <c r="K31" s="8" t="s">
        <v>164</v>
      </c>
      <c r="L31" s="8" t="s">
        <v>166</v>
      </c>
      <c r="M31" s="8" t="s">
        <v>168</v>
      </c>
      <c r="N31" s="8" t="s">
        <v>170</v>
      </c>
      <c r="R31" s="8" t="s">
        <v>172</v>
      </c>
      <c r="S31" s="8" t="s">
        <v>174</v>
      </c>
      <c r="T31" s="8" t="s">
        <v>176</v>
      </c>
      <c r="U31" s="8" t="s">
        <v>178</v>
      </c>
      <c r="V31" s="8" t="s">
        <v>180</v>
      </c>
      <c r="Z31" s="8" t="s">
        <v>182</v>
      </c>
      <c r="AA31" s="8" t="s">
        <v>184</v>
      </c>
      <c r="AB31" s="8" t="s">
        <v>186</v>
      </c>
      <c r="AC31" s="8" t="s">
        <v>188</v>
      </c>
      <c r="AD31" s="8" t="s">
        <v>190</v>
      </c>
      <c r="AH31" s="8" t="s">
        <v>192</v>
      </c>
      <c r="AI31" s="8" t="s">
        <v>194</v>
      </c>
      <c r="AJ31" s="8" t="s">
        <v>196</v>
      </c>
      <c r="AK31" s="8" t="s">
        <v>198</v>
      </c>
      <c r="AL31" s="8" t="s">
        <v>200</v>
      </c>
      <c r="AP31" s="8" t="s">
        <v>202</v>
      </c>
      <c r="AQ31" s="8" t="s">
        <v>204</v>
      </c>
      <c r="AR31" s="8" t="s">
        <v>206</v>
      </c>
      <c r="AS31" s="8" t="s">
        <v>208</v>
      </c>
      <c r="AT31" s="8" t="s">
        <v>210</v>
      </c>
      <c r="AX31" s="8" t="s">
        <v>212</v>
      </c>
      <c r="AY31" s="8" t="s">
        <v>214</v>
      </c>
      <c r="AZ31" s="8" t="s">
        <v>216</v>
      </c>
      <c r="BA31" s="8" t="s">
        <v>218</v>
      </c>
      <c r="BB31" s="8" t="s">
        <v>220</v>
      </c>
      <c r="BF31" s="8" t="s">
        <v>222</v>
      </c>
      <c r="BG31" s="8" t="s">
        <v>224</v>
      </c>
      <c r="BH31" s="8" t="s">
        <v>226</v>
      </c>
      <c r="BI31" s="8" t="s">
        <v>228</v>
      </c>
      <c r="BJ31" s="8" t="s">
        <v>230</v>
      </c>
    </row>
    <row r="32" spans="1:62">
      <c r="A32">
        <v>1</v>
      </c>
      <c r="B32">
        <v>12</v>
      </c>
      <c r="C32">
        <v>26</v>
      </c>
      <c r="D32">
        <v>10</v>
      </c>
      <c r="E32">
        <v>9</v>
      </c>
      <c r="F32">
        <v>19</v>
      </c>
      <c r="I32">
        <v>1</v>
      </c>
      <c r="J32">
        <v>3</v>
      </c>
      <c r="K32">
        <v>9</v>
      </c>
      <c r="L32">
        <v>17</v>
      </c>
      <c r="M32">
        <v>9</v>
      </c>
      <c r="N32">
        <v>18</v>
      </c>
      <c r="Q32">
        <v>1</v>
      </c>
      <c r="R32">
        <v>15</v>
      </c>
      <c r="S32">
        <v>23</v>
      </c>
      <c r="T32">
        <v>22</v>
      </c>
      <c r="U32">
        <v>25</v>
      </c>
      <c r="V32">
        <v>33</v>
      </c>
      <c r="Y32">
        <v>1</v>
      </c>
      <c r="Z32">
        <v>13</v>
      </c>
      <c r="AA32">
        <v>37</v>
      </c>
      <c r="AB32">
        <v>6</v>
      </c>
      <c r="AC32">
        <v>16</v>
      </c>
      <c r="AD32">
        <v>15</v>
      </c>
      <c r="AG32">
        <v>1</v>
      </c>
      <c r="AH32">
        <v>28</v>
      </c>
      <c r="AI32">
        <v>41</v>
      </c>
      <c r="AJ32">
        <v>28</v>
      </c>
      <c r="AK32">
        <v>28</v>
      </c>
      <c r="AL32">
        <v>19</v>
      </c>
      <c r="AO32">
        <v>1</v>
      </c>
      <c r="AP32">
        <v>4</v>
      </c>
      <c r="AQ32">
        <v>3</v>
      </c>
      <c r="AR32">
        <v>5</v>
      </c>
      <c r="AS32">
        <v>11</v>
      </c>
      <c r="AT32">
        <v>8</v>
      </c>
      <c r="AW32">
        <v>1</v>
      </c>
      <c r="AX32">
        <v>28</v>
      </c>
      <c r="AY32">
        <v>2</v>
      </c>
      <c r="AZ32">
        <v>16</v>
      </c>
      <c r="BA32">
        <v>6</v>
      </c>
      <c r="BB32">
        <v>4</v>
      </c>
      <c r="BE32">
        <v>1</v>
      </c>
      <c r="BF32">
        <v>31</v>
      </c>
      <c r="BG32">
        <v>10</v>
      </c>
      <c r="BH32">
        <v>9</v>
      </c>
      <c r="BI32">
        <v>5</v>
      </c>
      <c r="BJ32">
        <v>28</v>
      </c>
    </row>
    <row r="33" spans="1:62">
      <c r="A33">
        <v>2</v>
      </c>
      <c r="B33">
        <v>17</v>
      </c>
      <c r="C33">
        <v>40</v>
      </c>
      <c r="D33">
        <v>24</v>
      </c>
      <c r="E33">
        <v>28</v>
      </c>
      <c r="F33">
        <v>30</v>
      </c>
      <c r="I33">
        <v>2</v>
      </c>
      <c r="J33">
        <v>8</v>
      </c>
      <c r="K33">
        <v>14</v>
      </c>
      <c r="L33">
        <v>16</v>
      </c>
      <c r="M33">
        <v>11</v>
      </c>
      <c r="N33">
        <v>22</v>
      </c>
      <c r="Q33">
        <v>2</v>
      </c>
      <c r="R33">
        <v>15</v>
      </c>
      <c r="S33">
        <v>21</v>
      </c>
      <c r="T33">
        <v>41</v>
      </c>
      <c r="U33">
        <v>36</v>
      </c>
      <c r="V33">
        <v>23</v>
      </c>
      <c r="Y33">
        <v>2</v>
      </c>
      <c r="Z33">
        <v>26</v>
      </c>
      <c r="AA33">
        <v>45</v>
      </c>
      <c r="AB33">
        <v>33</v>
      </c>
      <c r="AC33">
        <v>29</v>
      </c>
      <c r="AD33">
        <v>15</v>
      </c>
      <c r="AG33">
        <v>2</v>
      </c>
      <c r="AH33">
        <v>29</v>
      </c>
      <c r="AI33">
        <v>35</v>
      </c>
      <c r="AJ33">
        <v>21</v>
      </c>
      <c r="AK33">
        <v>30</v>
      </c>
      <c r="AL33">
        <v>23</v>
      </c>
      <c r="AO33">
        <v>2</v>
      </c>
      <c r="AP33">
        <v>10</v>
      </c>
      <c r="AQ33">
        <v>8</v>
      </c>
      <c r="AR33">
        <v>13</v>
      </c>
      <c r="AS33">
        <v>26</v>
      </c>
      <c r="AT33">
        <v>11</v>
      </c>
      <c r="AW33">
        <v>2</v>
      </c>
      <c r="AX33">
        <v>15</v>
      </c>
      <c r="AY33">
        <v>9</v>
      </c>
      <c r="AZ33">
        <v>15</v>
      </c>
      <c r="BA33">
        <v>10</v>
      </c>
      <c r="BB33">
        <v>7</v>
      </c>
      <c r="BE33">
        <v>2</v>
      </c>
      <c r="BF33">
        <v>19</v>
      </c>
      <c r="BG33">
        <v>17</v>
      </c>
      <c r="BH33">
        <v>9</v>
      </c>
      <c r="BI33">
        <v>14</v>
      </c>
      <c r="BJ33">
        <v>31</v>
      </c>
    </row>
    <row r="34" spans="1:62">
      <c r="A34">
        <v>3</v>
      </c>
      <c r="B34">
        <v>44</v>
      </c>
      <c r="C34">
        <v>64</v>
      </c>
      <c r="D34">
        <v>51</v>
      </c>
      <c r="E34">
        <v>64</v>
      </c>
      <c r="F34">
        <v>44</v>
      </c>
      <c r="I34">
        <v>3</v>
      </c>
      <c r="J34">
        <v>30</v>
      </c>
      <c r="K34">
        <v>41</v>
      </c>
      <c r="L34">
        <v>28</v>
      </c>
      <c r="M34">
        <v>33</v>
      </c>
      <c r="N34">
        <v>36</v>
      </c>
      <c r="Q34">
        <v>3</v>
      </c>
      <c r="R34">
        <v>48</v>
      </c>
      <c r="S34">
        <v>48</v>
      </c>
      <c r="T34">
        <v>63</v>
      </c>
      <c r="U34">
        <v>55</v>
      </c>
      <c r="V34">
        <v>44</v>
      </c>
      <c r="Y34">
        <v>3</v>
      </c>
      <c r="Z34">
        <v>40</v>
      </c>
      <c r="AA34">
        <v>58</v>
      </c>
      <c r="AB34">
        <v>60</v>
      </c>
      <c r="AC34">
        <v>63</v>
      </c>
      <c r="AD34">
        <v>38</v>
      </c>
      <c r="AG34">
        <v>3</v>
      </c>
      <c r="AH34">
        <v>56</v>
      </c>
      <c r="AI34">
        <v>43</v>
      </c>
      <c r="AJ34">
        <v>51</v>
      </c>
      <c r="AK34">
        <v>53</v>
      </c>
      <c r="AL34">
        <v>50</v>
      </c>
      <c r="AO34">
        <v>3</v>
      </c>
      <c r="AP34">
        <v>17</v>
      </c>
      <c r="AQ34">
        <v>10</v>
      </c>
      <c r="AR34">
        <v>35</v>
      </c>
      <c r="AS34">
        <v>31</v>
      </c>
      <c r="AT34">
        <v>25</v>
      </c>
      <c r="AW34">
        <v>3</v>
      </c>
      <c r="AX34">
        <v>34</v>
      </c>
      <c r="AY34">
        <v>23</v>
      </c>
      <c r="AZ34">
        <v>30</v>
      </c>
      <c r="BA34">
        <v>19</v>
      </c>
      <c r="BB34">
        <v>24</v>
      </c>
      <c r="BE34">
        <v>3</v>
      </c>
      <c r="BF34">
        <v>39</v>
      </c>
      <c r="BG34">
        <v>63</v>
      </c>
      <c r="BH34">
        <v>19</v>
      </c>
      <c r="BI34">
        <v>29</v>
      </c>
      <c r="BJ34">
        <v>37</v>
      </c>
    </row>
    <row r="35" spans="1:62">
      <c r="A35">
        <v>4</v>
      </c>
      <c r="B35">
        <v>52</v>
      </c>
      <c r="C35">
        <v>38</v>
      </c>
      <c r="D35">
        <v>42</v>
      </c>
      <c r="E35">
        <v>53</v>
      </c>
      <c r="F35">
        <v>40</v>
      </c>
      <c r="I35">
        <v>4</v>
      </c>
      <c r="J35">
        <v>42</v>
      </c>
      <c r="K35">
        <v>42</v>
      </c>
      <c r="L35">
        <v>44</v>
      </c>
      <c r="M35">
        <v>57</v>
      </c>
      <c r="N35">
        <v>46</v>
      </c>
      <c r="Q35">
        <v>4</v>
      </c>
      <c r="R35">
        <v>72</v>
      </c>
      <c r="S35">
        <v>42</v>
      </c>
      <c r="T35">
        <v>56</v>
      </c>
      <c r="U35">
        <v>56</v>
      </c>
      <c r="V35">
        <v>55</v>
      </c>
      <c r="Y35">
        <v>4</v>
      </c>
      <c r="Z35">
        <v>72</v>
      </c>
      <c r="AA35">
        <v>27</v>
      </c>
      <c r="AB35">
        <v>48</v>
      </c>
      <c r="AC35">
        <v>43</v>
      </c>
      <c r="AD35">
        <v>46</v>
      </c>
      <c r="AG35">
        <v>4</v>
      </c>
      <c r="AH35">
        <v>56</v>
      </c>
      <c r="AI35">
        <v>47</v>
      </c>
      <c r="AJ35">
        <v>60</v>
      </c>
      <c r="AK35">
        <v>62</v>
      </c>
      <c r="AL35">
        <v>53</v>
      </c>
      <c r="AO35">
        <v>4</v>
      </c>
      <c r="AP35">
        <v>48</v>
      </c>
      <c r="AQ35">
        <v>42</v>
      </c>
      <c r="AR35">
        <v>48</v>
      </c>
      <c r="AS35">
        <v>51</v>
      </c>
      <c r="AT35">
        <v>51</v>
      </c>
      <c r="AW35">
        <v>4</v>
      </c>
      <c r="AX35">
        <v>32</v>
      </c>
      <c r="AY35">
        <v>38</v>
      </c>
      <c r="AZ35">
        <v>43</v>
      </c>
      <c r="BA35">
        <v>32</v>
      </c>
      <c r="BB35">
        <v>35</v>
      </c>
      <c r="BE35">
        <v>4</v>
      </c>
      <c r="BF35">
        <v>52</v>
      </c>
      <c r="BG35">
        <v>52</v>
      </c>
      <c r="BH35">
        <v>59</v>
      </c>
      <c r="BI35">
        <v>47</v>
      </c>
      <c r="BJ35">
        <v>57</v>
      </c>
    </row>
    <row r="36" spans="1:62">
      <c r="A36">
        <v>5</v>
      </c>
      <c r="B36">
        <v>87</v>
      </c>
      <c r="C36">
        <v>18</v>
      </c>
      <c r="D36">
        <v>57</v>
      </c>
      <c r="E36">
        <v>30</v>
      </c>
      <c r="F36">
        <v>52</v>
      </c>
      <c r="I36">
        <v>5</v>
      </c>
      <c r="J36">
        <v>129</v>
      </c>
      <c r="K36">
        <v>82</v>
      </c>
      <c r="L36">
        <v>84</v>
      </c>
      <c r="M36">
        <v>77</v>
      </c>
      <c r="N36">
        <v>67</v>
      </c>
      <c r="Q36">
        <v>5</v>
      </c>
      <c r="R36">
        <v>113</v>
      </c>
      <c r="S36">
        <v>98</v>
      </c>
      <c r="T36">
        <v>47</v>
      </c>
      <c r="U36">
        <v>59</v>
      </c>
      <c r="V36">
        <v>79</v>
      </c>
      <c r="Y36">
        <v>5</v>
      </c>
      <c r="Z36">
        <v>60</v>
      </c>
      <c r="AA36">
        <v>23</v>
      </c>
      <c r="AB36">
        <v>44</v>
      </c>
      <c r="AC36">
        <v>39</v>
      </c>
      <c r="AD36">
        <v>77</v>
      </c>
      <c r="AG36">
        <v>5</v>
      </c>
      <c r="AH36">
        <v>77</v>
      </c>
      <c r="AI36">
        <v>49</v>
      </c>
      <c r="AJ36">
        <v>59</v>
      </c>
      <c r="AK36">
        <v>44</v>
      </c>
      <c r="AL36">
        <v>73</v>
      </c>
      <c r="AO36">
        <v>5</v>
      </c>
      <c r="AP36">
        <v>163</v>
      </c>
      <c r="AQ36">
        <v>154</v>
      </c>
      <c r="AR36">
        <v>111</v>
      </c>
      <c r="AS36">
        <v>91</v>
      </c>
      <c r="AT36">
        <v>117</v>
      </c>
      <c r="AW36">
        <v>5</v>
      </c>
      <c r="AX36">
        <v>56</v>
      </c>
      <c r="AY36">
        <v>74</v>
      </c>
      <c r="AZ36">
        <v>41</v>
      </c>
      <c r="BA36">
        <v>74</v>
      </c>
      <c r="BB36">
        <v>74</v>
      </c>
      <c r="BE36">
        <v>5</v>
      </c>
      <c r="BF36">
        <v>88</v>
      </c>
      <c r="BG36">
        <v>63</v>
      </c>
      <c r="BH36">
        <v>108</v>
      </c>
      <c r="BI36">
        <v>111</v>
      </c>
      <c r="BJ36">
        <v>52</v>
      </c>
    </row>
    <row r="37" spans="1:62">
      <c r="A37" s="14" t="s">
        <v>2814</v>
      </c>
      <c r="B37">
        <v>3.8726415094339623</v>
      </c>
      <c r="C37">
        <v>2.903225806451613</v>
      </c>
      <c r="D37">
        <v>3.6086956521739131</v>
      </c>
      <c r="E37">
        <v>3.3641304347826089</v>
      </c>
      <c r="F37">
        <v>3.4108108108108106</v>
      </c>
      <c r="I37" s="14" t="s">
        <v>2814</v>
      </c>
      <c r="J37">
        <v>4.3490566037735849</v>
      </c>
      <c r="K37">
        <v>3.9255319148936172</v>
      </c>
      <c r="L37">
        <v>3.8571428571428572</v>
      </c>
      <c r="M37">
        <v>3.9732620320855614</v>
      </c>
      <c r="N37">
        <v>3.6455026455026456</v>
      </c>
      <c r="Q37" s="14" t="s">
        <v>2814</v>
      </c>
      <c r="R37">
        <v>3.961977186311787</v>
      </c>
      <c r="S37">
        <v>3.7370689655172415</v>
      </c>
      <c r="T37">
        <v>3.2838427947598254</v>
      </c>
      <c r="U37">
        <v>3.3809523809523809</v>
      </c>
      <c r="V37">
        <v>3.5299145299145298</v>
      </c>
      <c r="Y37" s="14" t="s">
        <v>2814</v>
      </c>
      <c r="Z37">
        <v>3.6635071090047395</v>
      </c>
      <c r="AA37">
        <v>2.7578947368421054</v>
      </c>
      <c r="AB37">
        <v>3.4764397905759163</v>
      </c>
      <c r="AC37">
        <v>3.3157894736842106</v>
      </c>
      <c r="AD37">
        <v>3.8115183246073299</v>
      </c>
      <c r="AG37" s="14" t="s">
        <v>2814</v>
      </c>
      <c r="AH37">
        <v>3.5081300813008132</v>
      </c>
      <c r="AI37">
        <v>3.1302325581395349</v>
      </c>
      <c r="AJ37">
        <v>3.4611872146118721</v>
      </c>
      <c r="AK37">
        <v>3.2949308755760369</v>
      </c>
      <c r="AL37">
        <v>3.6330275229357798</v>
      </c>
      <c r="AO37" s="14" t="s">
        <v>2814</v>
      </c>
      <c r="AP37">
        <v>4.4710743801652892</v>
      </c>
      <c r="AQ37">
        <v>4.5483870967741939</v>
      </c>
      <c r="AR37">
        <v>4.1650943396226419</v>
      </c>
      <c r="AS37">
        <v>3.8809523809523809</v>
      </c>
      <c r="AT37">
        <v>4.216981132075472</v>
      </c>
      <c r="AW37" s="14" t="s">
        <v>2814</v>
      </c>
      <c r="AX37">
        <v>3.4424242424242424</v>
      </c>
      <c r="AY37">
        <v>4.1849315068493151</v>
      </c>
      <c r="AZ37">
        <v>3.5379310344827588</v>
      </c>
      <c r="BA37">
        <v>4.1205673758865249</v>
      </c>
      <c r="BB37">
        <v>4.166666666666667</v>
      </c>
      <c r="BE37" s="14" t="s">
        <v>2814</v>
      </c>
      <c r="BF37">
        <v>3.6419213973799125</v>
      </c>
      <c r="BG37">
        <v>3.6878048780487807</v>
      </c>
      <c r="BH37">
        <v>4.215686274509804</v>
      </c>
      <c r="BI37">
        <v>4.1893203883495147</v>
      </c>
      <c r="BJ37">
        <v>3.3609756097560974</v>
      </c>
    </row>
    <row r="38" spans="1:62">
      <c r="A38" s="14" t="s">
        <v>2820</v>
      </c>
      <c r="B38">
        <v>212</v>
      </c>
      <c r="C38">
        <v>186</v>
      </c>
      <c r="D38">
        <v>184</v>
      </c>
      <c r="E38">
        <v>184</v>
      </c>
      <c r="F38">
        <v>185</v>
      </c>
      <c r="I38" s="14" t="s">
        <v>2820</v>
      </c>
      <c r="J38">
        <v>212</v>
      </c>
      <c r="K38">
        <v>188</v>
      </c>
      <c r="L38">
        <v>189</v>
      </c>
      <c r="M38">
        <v>187</v>
      </c>
      <c r="N38">
        <v>189</v>
      </c>
      <c r="Q38" s="14" t="s">
        <v>2820</v>
      </c>
      <c r="R38">
        <v>263</v>
      </c>
      <c r="S38">
        <v>232</v>
      </c>
      <c r="T38">
        <v>229</v>
      </c>
      <c r="U38">
        <v>231</v>
      </c>
      <c r="V38">
        <v>234</v>
      </c>
      <c r="Y38" s="14" t="s">
        <v>2820</v>
      </c>
      <c r="Z38">
        <v>211</v>
      </c>
      <c r="AA38">
        <v>190</v>
      </c>
      <c r="AB38">
        <v>191</v>
      </c>
      <c r="AC38">
        <v>190</v>
      </c>
      <c r="AD38">
        <v>191</v>
      </c>
      <c r="AG38" s="14" t="s">
        <v>2820</v>
      </c>
      <c r="AH38">
        <v>246</v>
      </c>
      <c r="AI38">
        <v>215</v>
      </c>
      <c r="AJ38">
        <v>219</v>
      </c>
      <c r="AK38">
        <v>217</v>
      </c>
      <c r="AL38">
        <v>218</v>
      </c>
      <c r="AO38" s="14" t="s">
        <v>2820</v>
      </c>
      <c r="AP38">
        <v>242</v>
      </c>
      <c r="AQ38">
        <v>217</v>
      </c>
      <c r="AR38">
        <v>212</v>
      </c>
      <c r="AS38">
        <v>210</v>
      </c>
      <c r="AT38">
        <v>212</v>
      </c>
      <c r="AW38" s="14" t="s">
        <v>2820</v>
      </c>
      <c r="AX38">
        <v>165</v>
      </c>
      <c r="AY38">
        <v>146</v>
      </c>
      <c r="AZ38">
        <v>145</v>
      </c>
      <c r="BA38">
        <v>141</v>
      </c>
      <c r="BB38">
        <v>144</v>
      </c>
      <c r="BE38" s="14" t="s">
        <v>2820</v>
      </c>
      <c r="BF38">
        <v>229</v>
      </c>
      <c r="BG38">
        <v>205</v>
      </c>
      <c r="BH38">
        <v>204</v>
      </c>
      <c r="BI38">
        <v>206</v>
      </c>
      <c r="BJ38">
        <v>205</v>
      </c>
    </row>
    <row r="39" spans="1:62">
      <c r="A39" s="14" t="s">
        <v>2825</v>
      </c>
      <c r="B39">
        <v>273.66666666666669</v>
      </c>
      <c r="C39">
        <v>180</v>
      </c>
      <c r="D39">
        <v>221.33333333333334</v>
      </c>
      <c r="E39">
        <v>206.33333333333334</v>
      </c>
      <c r="F39">
        <v>210.33333333333334</v>
      </c>
      <c r="I39" s="14" t="s">
        <v>2825</v>
      </c>
      <c r="J39">
        <v>307.33333333333331</v>
      </c>
      <c r="K39">
        <v>246</v>
      </c>
      <c r="L39">
        <v>243</v>
      </c>
      <c r="M39">
        <v>247.66666666666666</v>
      </c>
      <c r="N39">
        <v>229.66666666666666</v>
      </c>
      <c r="Q39" s="14" t="s">
        <v>2825</v>
      </c>
      <c r="R39">
        <v>347.33333333333331</v>
      </c>
      <c r="S39">
        <v>289</v>
      </c>
      <c r="T39">
        <v>250.66666666666666</v>
      </c>
      <c r="U39">
        <v>260.33333333333331</v>
      </c>
      <c r="V39">
        <v>275.33333333333331</v>
      </c>
      <c r="Y39" s="14" t="s">
        <v>2825</v>
      </c>
      <c r="Z39">
        <v>257.66666666666669</v>
      </c>
      <c r="AA39">
        <v>174.66666666666666</v>
      </c>
      <c r="AB39">
        <v>221.33333333333334</v>
      </c>
      <c r="AC39">
        <v>210</v>
      </c>
      <c r="AD39">
        <v>242.66666666666666</v>
      </c>
      <c r="AG39" s="14" t="s">
        <v>2825</v>
      </c>
      <c r="AH39">
        <v>287.66666666666669</v>
      </c>
      <c r="AI39">
        <v>224.33333333333334</v>
      </c>
      <c r="AJ39">
        <v>252.66666666666666</v>
      </c>
      <c r="AK39">
        <v>238.33333333333334</v>
      </c>
      <c r="AL39">
        <v>264</v>
      </c>
      <c r="AO39" s="14" t="s">
        <v>2825</v>
      </c>
      <c r="AP39">
        <v>360.66666666666669</v>
      </c>
      <c r="AQ39">
        <v>329.00000000000006</v>
      </c>
      <c r="AR39">
        <v>294.33333333333337</v>
      </c>
      <c r="AS39">
        <v>271.66666666666669</v>
      </c>
      <c r="AT39">
        <v>298.00000000000006</v>
      </c>
      <c r="AW39" s="14" t="s">
        <v>2825</v>
      </c>
      <c r="AX39">
        <v>189.33333333333334</v>
      </c>
      <c r="AY39">
        <v>203.66666666666666</v>
      </c>
      <c r="AZ39">
        <v>171</v>
      </c>
      <c r="BA39">
        <v>193.66666666666666</v>
      </c>
      <c r="BB39">
        <v>200</v>
      </c>
      <c r="BE39" s="14" t="s">
        <v>2825</v>
      </c>
      <c r="BF39">
        <v>278</v>
      </c>
      <c r="BG39">
        <v>252</v>
      </c>
      <c r="BH39">
        <v>286.66666666666669</v>
      </c>
      <c r="BI39">
        <v>287.66666666666669</v>
      </c>
      <c r="BJ39">
        <v>229.66666666666666</v>
      </c>
    </row>
  </sheetData>
  <sortState columnSort="1" ref="B4:AO12">
    <sortCondition descending="1" ref="B10:AO10"/>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9"/>
  <sheetViews>
    <sheetView workbookViewId="0">
      <selection activeCell="E31" sqref="E31"/>
    </sheetView>
  </sheetViews>
  <sheetFormatPr defaultColWidth="15.7109375" defaultRowHeight="15"/>
  <cols>
    <col min="1" max="1" width="17.7109375" customWidth="1"/>
  </cols>
  <sheetData>
    <row r="1" spans="1:41" ht="21">
      <c r="A1" s="17" t="s">
        <v>2824</v>
      </c>
    </row>
    <row r="2" spans="1:41" ht="21">
      <c r="A2" s="18" t="s">
        <v>2834</v>
      </c>
    </row>
    <row r="4" spans="1:41" ht="30">
      <c r="B4" s="8" t="s">
        <v>202</v>
      </c>
      <c r="C4" s="8" t="s">
        <v>172</v>
      </c>
      <c r="D4" s="8" t="s">
        <v>204</v>
      </c>
      <c r="E4" s="8" t="s">
        <v>162</v>
      </c>
      <c r="F4" s="8" t="s">
        <v>210</v>
      </c>
      <c r="G4" s="8" t="s">
        <v>206</v>
      </c>
      <c r="H4" s="8" t="s">
        <v>174</v>
      </c>
      <c r="I4" s="8" t="s">
        <v>228</v>
      </c>
      <c r="J4" s="8" t="s">
        <v>192</v>
      </c>
      <c r="K4" s="8" t="s">
        <v>226</v>
      </c>
      <c r="L4" s="8" t="s">
        <v>222</v>
      </c>
      <c r="M4" s="8" t="s">
        <v>180</v>
      </c>
      <c r="N4" s="8" t="s">
        <v>152</v>
      </c>
      <c r="O4" s="8" t="s">
        <v>208</v>
      </c>
      <c r="P4" s="8" t="s">
        <v>200</v>
      </c>
      <c r="Q4" s="8" t="s">
        <v>178</v>
      </c>
      <c r="R4" s="8" t="s">
        <v>182</v>
      </c>
      <c r="S4" s="8" t="s">
        <v>196</v>
      </c>
      <c r="T4" s="8" t="s">
        <v>224</v>
      </c>
      <c r="U4" s="8" t="s">
        <v>176</v>
      </c>
      <c r="V4" s="8" t="s">
        <v>168</v>
      </c>
      <c r="W4" s="8" t="s">
        <v>164</v>
      </c>
      <c r="X4" s="8" t="s">
        <v>166</v>
      </c>
      <c r="Y4" s="8" t="s">
        <v>190</v>
      </c>
      <c r="Z4" s="8" t="s">
        <v>198</v>
      </c>
      <c r="AA4" s="8" t="s">
        <v>170</v>
      </c>
      <c r="AB4" s="8" t="s">
        <v>230</v>
      </c>
      <c r="AC4" s="8" t="s">
        <v>194</v>
      </c>
      <c r="AD4" s="8" t="s">
        <v>156</v>
      </c>
      <c r="AE4" s="8" t="s">
        <v>186</v>
      </c>
      <c r="AF4" s="8" t="s">
        <v>160</v>
      </c>
      <c r="AG4" s="8" t="s">
        <v>188</v>
      </c>
      <c r="AH4" s="8" t="s">
        <v>158</v>
      </c>
      <c r="AI4" s="8" t="s">
        <v>214</v>
      </c>
      <c r="AJ4" s="8" t="s">
        <v>220</v>
      </c>
      <c r="AK4" s="8" t="s">
        <v>218</v>
      </c>
      <c r="AL4" s="8" t="s">
        <v>212</v>
      </c>
      <c r="AM4" s="8" t="s">
        <v>154</v>
      </c>
      <c r="AN4" s="8" t="s">
        <v>184</v>
      </c>
      <c r="AO4" s="8" t="s">
        <v>216</v>
      </c>
    </row>
    <row r="5" spans="1:41">
      <c r="A5">
        <v>1</v>
      </c>
      <c r="B5">
        <f>'All Data (crosstab)'!CH542</f>
        <v>4</v>
      </c>
      <c r="C5">
        <f>'All Data (crosstab)'!BD542</f>
        <v>15</v>
      </c>
      <c r="D5">
        <f>'All Data (crosstab)'!CJ542</f>
        <v>3</v>
      </c>
      <c r="E5">
        <f>'All Data (crosstab)'!AT542</f>
        <v>3</v>
      </c>
      <c r="F5">
        <f>'All Data (crosstab)'!CP542</f>
        <v>8</v>
      </c>
      <c r="G5">
        <f>'All Data (crosstab)'!CL542</f>
        <v>5</v>
      </c>
      <c r="H5">
        <f>'All Data (crosstab)'!BF542</f>
        <v>23</v>
      </c>
      <c r="I5">
        <f>'All Data (crosstab)'!DH542</f>
        <v>5</v>
      </c>
      <c r="J5">
        <f>'All Data (crosstab)'!BX542</f>
        <v>28</v>
      </c>
      <c r="K5">
        <f>'All Data (crosstab)'!DF542</f>
        <v>9</v>
      </c>
      <c r="L5">
        <f>'All Data (crosstab)'!DB542</f>
        <v>31</v>
      </c>
      <c r="M5">
        <f>'All Data (crosstab)'!BL542</f>
        <v>33</v>
      </c>
      <c r="N5">
        <v>12</v>
      </c>
      <c r="O5">
        <f>'All Data (crosstab)'!CN542</f>
        <v>11</v>
      </c>
      <c r="P5">
        <f>'All Data (crosstab)'!CF542</f>
        <v>19</v>
      </c>
      <c r="Q5">
        <f>'All Data (crosstab)'!BJ542</f>
        <v>25</v>
      </c>
      <c r="R5">
        <f>'All Data (crosstab)'!BN542</f>
        <v>13</v>
      </c>
      <c r="S5">
        <f>'All Data (crosstab)'!CB542</f>
        <v>28</v>
      </c>
      <c r="T5">
        <f>'All Data (crosstab)'!DD542</f>
        <v>10</v>
      </c>
      <c r="U5">
        <f>'All Data (crosstab)'!BH542</f>
        <v>22</v>
      </c>
      <c r="V5">
        <f>'All Data (crosstab)'!AZ542</f>
        <v>9</v>
      </c>
      <c r="W5">
        <f>'All Data (crosstab)'!AV542</f>
        <v>9</v>
      </c>
      <c r="X5">
        <f>'All Data (crosstab)'!AX542</f>
        <v>17</v>
      </c>
      <c r="Y5">
        <f>'All Data (crosstab)'!BV542</f>
        <v>15</v>
      </c>
      <c r="Z5">
        <f>'All Data (crosstab)'!CD542</f>
        <v>28</v>
      </c>
      <c r="AA5">
        <f>'All Data (crosstab)'!BB542</f>
        <v>18</v>
      </c>
      <c r="AB5">
        <f>'All Data (crosstab)'!DJ542</f>
        <v>28</v>
      </c>
      <c r="AC5">
        <f>'All Data (crosstab)'!BZ542</f>
        <v>41</v>
      </c>
      <c r="AD5">
        <v>10</v>
      </c>
      <c r="AE5">
        <f>'All Data (crosstab)'!BR542</f>
        <v>6</v>
      </c>
      <c r="AF5">
        <v>19</v>
      </c>
      <c r="AG5">
        <f>'All Data (crosstab)'!BT542</f>
        <v>16</v>
      </c>
      <c r="AH5">
        <v>9</v>
      </c>
      <c r="AI5">
        <f>'All Data (crosstab)'!CT542</f>
        <v>2</v>
      </c>
      <c r="AJ5">
        <f>'All Data (crosstab)'!CZ542</f>
        <v>4</v>
      </c>
      <c r="AK5">
        <f>'All Data (crosstab)'!CX542</f>
        <v>6</v>
      </c>
      <c r="AL5">
        <f>'All Data (crosstab)'!CR542</f>
        <v>28</v>
      </c>
      <c r="AM5">
        <v>26</v>
      </c>
      <c r="AN5">
        <f>'All Data (crosstab)'!BP542</f>
        <v>37</v>
      </c>
      <c r="AO5">
        <f>'All Data (crosstab)'!CV542</f>
        <v>16</v>
      </c>
    </row>
    <row r="6" spans="1:41">
      <c r="A6">
        <v>2</v>
      </c>
      <c r="B6">
        <f>'All Data (crosstab)'!CH543</f>
        <v>10</v>
      </c>
      <c r="C6">
        <f>'All Data (crosstab)'!BD543</f>
        <v>15</v>
      </c>
      <c r="D6">
        <f>'All Data (crosstab)'!CJ543</f>
        <v>8</v>
      </c>
      <c r="E6">
        <f>'All Data (crosstab)'!AT543</f>
        <v>8</v>
      </c>
      <c r="F6">
        <f>'All Data (crosstab)'!CP543</f>
        <v>11</v>
      </c>
      <c r="G6">
        <f>'All Data (crosstab)'!CL543</f>
        <v>13</v>
      </c>
      <c r="H6">
        <f>'All Data (crosstab)'!BF543</f>
        <v>21</v>
      </c>
      <c r="I6">
        <f>'All Data (crosstab)'!DH543</f>
        <v>14</v>
      </c>
      <c r="J6">
        <f>'All Data (crosstab)'!BX543</f>
        <v>29</v>
      </c>
      <c r="K6">
        <f>'All Data (crosstab)'!DF543</f>
        <v>9</v>
      </c>
      <c r="L6">
        <f>'All Data (crosstab)'!DB543</f>
        <v>19</v>
      </c>
      <c r="M6">
        <f>'All Data (crosstab)'!BL543</f>
        <v>23</v>
      </c>
      <c r="N6">
        <v>17</v>
      </c>
      <c r="O6">
        <f>'All Data (crosstab)'!CN543</f>
        <v>26</v>
      </c>
      <c r="P6">
        <f>'All Data (crosstab)'!CF543</f>
        <v>23</v>
      </c>
      <c r="Q6">
        <f>'All Data (crosstab)'!BJ543</f>
        <v>36</v>
      </c>
      <c r="R6">
        <f>'All Data (crosstab)'!BN543</f>
        <v>26</v>
      </c>
      <c r="S6">
        <f>'All Data (crosstab)'!CB543</f>
        <v>21</v>
      </c>
      <c r="T6">
        <f>'All Data (crosstab)'!DD543</f>
        <v>17</v>
      </c>
      <c r="U6">
        <f>'All Data (crosstab)'!BH543</f>
        <v>41</v>
      </c>
      <c r="V6">
        <f>'All Data (crosstab)'!AZ543</f>
        <v>11</v>
      </c>
      <c r="W6">
        <f>'All Data (crosstab)'!AV543</f>
        <v>14</v>
      </c>
      <c r="X6">
        <f>'All Data (crosstab)'!AX543</f>
        <v>16</v>
      </c>
      <c r="Y6">
        <f>'All Data (crosstab)'!BV543</f>
        <v>15</v>
      </c>
      <c r="Z6">
        <f>'All Data (crosstab)'!CD543</f>
        <v>30</v>
      </c>
      <c r="AA6">
        <f>'All Data (crosstab)'!BB543</f>
        <v>22</v>
      </c>
      <c r="AB6">
        <f>'All Data (crosstab)'!DJ543</f>
        <v>31</v>
      </c>
      <c r="AC6">
        <f>'All Data (crosstab)'!BZ543</f>
        <v>35</v>
      </c>
      <c r="AD6">
        <v>24</v>
      </c>
      <c r="AE6">
        <f>'All Data (crosstab)'!BR543</f>
        <v>33</v>
      </c>
      <c r="AF6">
        <v>30</v>
      </c>
      <c r="AG6">
        <f>'All Data (crosstab)'!BT543</f>
        <v>29</v>
      </c>
      <c r="AH6">
        <v>28</v>
      </c>
      <c r="AI6">
        <f>'All Data (crosstab)'!CT543</f>
        <v>9</v>
      </c>
      <c r="AJ6">
        <f>'All Data (crosstab)'!CZ543</f>
        <v>7</v>
      </c>
      <c r="AK6">
        <f>'All Data (crosstab)'!CX543</f>
        <v>10</v>
      </c>
      <c r="AL6">
        <f>'All Data (crosstab)'!CR543</f>
        <v>15</v>
      </c>
      <c r="AM6">
        <v>40</v>
      </c>
      <c r="AN6">
        <f>'All Data (crosstab)'!BP543</f>
        <v>45</v>
      </c>
      <c r="AO6">
        <f>'All Data (crosstab)'!CV543</f>
        <v>15</v>
      </c>
    </row>
    <row r="7" spans="1:41">
      <c r="A7">
        <v>3</v>
      </c>
      <c r="B7">
        <f>'All Data (crosstab)'!CH544</f>
        <v>17</v>
      </c>
      <c r="C7">
        <f>'All Data (crosstab)'!BD544</f>
        <v>48</v>
      </c>
      <c r="D7">
        <f>'All Data (crosstab)'!CJ544</f>
        <v>10</v>
      </c>
      <c r="E7">
        <f>'All Data (crosstab)'!AT544</f>
        <v>30</v>
      </c>
      <c r="F7">
        <f>'All Data (crosstab)'!CP544</f>
        <v>25</v>
      </c>
      <c r="G7">
        <f>'All Data (crosstab)'!CL544</f>
        <v>35</v>
      </c>
      <c r="H7">
        <f>'All Data (crosstab)'!BF544</f>
        <v>48</v>
      </c>
      <c r="I7">
        <f>'All Data (crosstab)'!DH544</f>
        <v>29</v>
      </c>
      <c r="J7">
        <f>'All Data (crosstab)'!BX544</f>
        <v>56</v>
      </c>
      <c r="K7">
        <f>'All Data (crosstab)'!DF544</f>
        <v>19</v>
      </c>
      <c r="L7">
        <f>'All Data (crosstab)'!DB544</f>
        <v>39</v>
      </c>
      <c r="M7">
        <f>'All Data (crosstab)'!BL544</f>
        <v>44</v>
      </c>
      <c r="N7">
        <v>44</v>
      </c>
      <c r="O7">
        <f>'All Data (crosstab)'!CN544</f>
        <v>31</v>
      </c>
      <c r="P7">
        <f>'All Data (crosstab)'!CF544</f>
        <v>50</v>
      </c>
      <c r="Q7">
        <f>'All Data (crosstab)'!BJ544</f>
        <v>55</v>
      </c>
      <c r="R7">
        <f>'All Data (crosstab)'!BN544</f>
        <v>40</v>
      </c>
      <c r="S7">
        <f>'All Data (crosstab)'!CB544</f>
        <v>51</v>
      </c>
      <c r="T7">
        <f>'All Data (crosstab)'!DD544</f>
        <v>63</v>
      </c>
      <c r="U7">
        <f>'All Data (crosstab)'!BH544</f>
        <v>63</v>
      </c>
      <c r="V7">
        <f>'All Data (crosstab)'!AZ544</f>
        <v>33</v>
      </c>
      <c r="W7">
        <f>'All Data (crosstab)'!AV544</f>
        <v>41</v>
      </c>
      <c r="X7">
        <f>'All Data (crosstab)'!AX544</f>
        <v>28</v>
      </c>
      <c r="Y7">
        <f>'All Data (crosstab)'!BV544</f>
        <v>38</v>
      </c>
      <c r="Z7">
        <f>'All Data (crosstab)'!CD544</f>
        <v>53</v>
      </c>
      <c r="AA7">
        <f>'All Data (crosstab)'!BB544</f>
        <v>36</v>
      </c>
      <c r="AB7">
        <f>'All Data (crosstab)'!DJ544</f>
        <v>37</v>
      </c>
      <c r="AC7">
        <f>'All Data (crosstab)'!BZ544</f>
        <v>43</v>
      </c>
      <c r="AD7">
        <v>51</v>
      </c>
      <c r="AE7">
        <f>'All Data (crosstab)'!BR544</f>
        <v>60</v>
      </c>
      <c r="AF7">
        <v>44</v>
      </c>
      <c r="AG7">
        <f>'All Data (crosstab)'!BT544</f>
        <v>63</v>
      </c>
      <c r="AH7">
        <v>64</v>
      </c>
      <c r="AI7">
        <f>'All Data (crosstab)'!CT544</f>
        <v>23</v>
      </c>
      <c r="AJ7">
        <f>'All Data (crosstab)'!CZ544</f>
        <v>24</v>
      </c>
      <c r="AK7">
        <f>'All Data (crosstab)'!CX544</f>
        <v>19</v>
      </c>
      <c r="AL7">
        <f>'All Data (crosstab)'!CR544</f>
        <v>34</v>
      </c>
      <c r="AM7">
        <v>64</v>
      </c>
      <c r="AN7">
        <f>'All Data (crosstab)'!BP544</f>
        <v>58</v>
      </c>
      <c r="AO7">
        <f>'All Data (crosstab)'!CV544</f>
        <v>30</v>
      </c>
    </row>
    <row r="8" spans="1:41">
      <c r="A8">
        <v>4</v>
      </c>
      <c r="B8">
        <f>'All Data (crosstab)'!CH545</f>
        <v>48</v>
      </c>
      <c r="C8">
        <f>'All Data (crosstab)'!BD545</f>
        <v>72</v>
      </c>
      <c r="D8">
        <f>'All Data (crosstab)'!CJ545</f>
        <v>42</v>
      </c>
      <c r="E8">
        <f>'All Data (crosstab)'!AT545</f>
        <v>42</v>
      </c>
      <c r="F8">
        <f>'All Data (crosstab)'!CP545</f>
        <v>51</v>
      </c>
      <c r="G8">
        <f>'All Data (crosstab)'!CL545</f>
        <v>48</v>
      </c>
      <c r="H8">
        <f>'All Data (crosstab)'!BF545</f>
        <v>42</v>
      </c>
      <c r="I8">
        <f>'All Data (crosstab)'!DH545</f>
        <v>47</v>
      </c>
      <c r="J8">
        <f>'All Data (crosstab)'!BX545</f>
        <v>56</v>
      </c>
      <c r="K8">
        <f>'All Data (crosstab)'!DF545</f>
        <v>59</v>
      </c>
      <c r="L8">
        <f>'All Data (crosstab)'!DB545</f>
        <v>52</v>
      </c>
      <c r="M8">
        <f>'All Data (crosstab)'!BL545</f>
        <v>55</v>
      </c>
      <c r="N8">
        <v>52</v>
      </c>
      <c r="O8">
        <f>'All Data (crosstab)'!CN545</f>
        <v>51</v>
      </c>
      <c r="P8">
        <f>'All Data (crosstab)'!CF545</f>
        <v>53</v>
      </c>
      <c r="Q8">
        <f>'All Data (crosstab)'!BJ545</f>
        <v>56</v>
      </c>
      <c r="R8">
        <f>'All Data (crosstab)'!BN545</f>
        <v>72</v>
      </c>
      <c r="S8">
        <f>'All Data (crosstab)'!CB545</f>
        <v>60</v>
      </c>
      <c r="T8">
        <f>'All Data (crosstab)'!DD545</f>
        <v>52</v>
      </c>
      <c r="U8">
        <f>'All Data (crosstab)'!BH545</f>
        <v>56</v>
      </c>
      <c r="V8">
        <f>'All Data (crosstab)'!AZ545</f>
        <v>57</v>
      </c>
      <c r="W8">
        <f>'All Data (crosstab)'!AV545</f>
        <v>42</v>
      </c>
      <c r="X8">
        <f>'All Data (crosstab)'!AX545</f>
        <v>44</v>
      </c>
      <c r="Y8">
        <f>'All Data (crosstab)'!BV545</f>
        <v>46</v>
      </c>
      <c r="Z8">
        <f>'All Data (crosstab)'!CD545</f>
        <v>62</v>
      </c>
      <c r="AA8">
        <f>'All Data (crosstab)'!BB545</f>
        <v>46</v>
      </c>
      <c r="AB8">
        <f>'All Data (crosstab)'!DJ545</f>
        <v>57</v>
      </c>
      <c r="AC8">
        <f>'All Data (crosstab)'!BZ545</f>
        <v>47</v>
      </c>
      <c r="AD8">
        <v>42</v>
      </c>
      <c r="AE8">
        <f>'All Data (crosstab)'!BR545</f>
        <v>48</v>
      </c>
      <c r="AF8">
        <v>40</v>
      </c>
      <c r="AG8">
        <f>'All Data (crosstab)'!BT545</f>
        <v>43</v>
      </c>
      <c r="AH8">
        <v>53</v>
      </c>
      <c r="AI8">
        <f>'All Data (crosstab)'!CT545</f>
        <v>38</v>
      </c>
      <c r="AJ8">
        <f>'All Data (crosstab)'!CZ545</f>
        <v>35</v>
      </c>
      <c r="AK8">
        <f>'All Data (crosstab)'!CX545</f>
        <v>32</v>
      </c>
      <c r="AL8">
        <f>'All Data (crosstab)'!CR545</f>
        <v>32</v>
      </c>
      <c r="AM8">
        <v>38</v>
      </c>
      <c r="AN8">
        <f>'All Data (crosstab)'!BP545</f>
        <v>27</v>
      </c>
      <c r="AO8">
        <f>'All Data (crosstab)'!CV545</f>
        <v>43</v>
      </c>
    </row>
    <row r="9" spans="1:41">
      <c r="A9">
        <v>5</v>
      </c>
      <c r="B9">
        <f>'All Data (crosstab)'!CH546</f>
        <v>163</v>
      </c>
      <c r="C9">
        <f>'All Data (crosstab)'!BD546</f>
        <v>113</v>
      </c>
      <c r="D9">
        <f>'All Data (crosstab)'!CJ546</f>
        <v>154</v>
      </c>
      <c r="E9">
        <f>'All Data (crosstab)'!AT546</f>
        <v>129</v>
      </c>
      <c r="F9">
        <f>'All Data (crosstab)'!CP546</f>
        <v>117</v>
      </c>
      <c r="G9">
        <f>'All Data (crosstab)'!CL546</f>
        <v>111</v>
      </c>
      <c r="H9">
        <f>'All Data (crosstab)'!BF546</f>
        <v>98</v>
      </c>
      <c r="I9">
        <f>'All Data (crosstab)'!DH546</f>
        <v>111</v>
      </c>
      <c r="J9">
        <f>'All Data (crosstab)'!BX546</f>
        <v>77</v>
      </c>
      <c r="K9">
        <f>'All Data (crosstab)'!DF546</f>
        <v>108</v>
      </c>
      <c r="L9">
        <f>'All Data (crosstab)'!DB546</f>
        <v>88</v>
      </c>
      <c r="M9">
        <f>'All Data (crosstab)'!BL546</f>
        <v>79</v>
      </c>
      <c r="N9">
        <v>87</v>
      </c>
      <c r="O9">
        <f>'All Data (crosstab)'!CN546</f>
        <v>91</v>
      </c>
      <c r="P9">
        <f>'All Data (crosstab)'!CF546</f>
        <v>73</v>
      </c>
      <c r="Q9">
        <f>'All Data (crosstab)'!BJ546</f>
        <v>59</v>
      </c>
      <c r="R9">
        <f>'All Data (crosstab)'!BN546</f>
        <v>60</v>
      </c>
      <c r="S9">
        <f>'All Data (crosstab)'!CB546</f>
        <v>59</v>
      </c>
      <c r="T9">
        <f>'All Data (crosstab)'!DD546</f>
        <v>63</v>
      </c>
      <c r="U9">
        <f>'All Data (crosstab)'!BH546</f>
        <v>47</v>
      </c>
      <c r="V9">
        <f>'All Data (crosstab)'!AZ546</f>
        <v>77</v>
      </c>
      <c r="W9">
        <f>'All Data (crosstab)'!AV546</f>
        <v>82</v>
      </c>
      <c r="X9">
        <f>'All Data (crosstab)'!AX546</f>
        <v>84</v>
      </c>
      <c r="Y9">
        <f>'All Data (crosstab)'!BV546</f>
        <v>77</v>
      </c>
      <c r="Z9">
        <f>'All Data (crosstab)'!CD546</f>
        <v>44</v>
      </c>
      <c r="AA9">
        <f>'All Data (crosstab)'!BB546</f>
        <v>67</v>
      </c>
      <c r="AB9">
        <f>'All Data (crosstab)'!DJ546</f>
        <v>52</v>
      </c>
      <c r="AC9">
        <f>'All Data (crosstab)'!BZ546</f>
        <v>49</v>
      </c>
      <c r="AD9">
        <v>57</v>
      </c>
      <c r="AE9">
        <f>'All Data (crosstab)'!BR546</f>
        <v>44</v>
      </c>
      <c r="AF9">
        <v>52</v>
      </c>
      <c r="AG9">
        <f>'All Data (crosstab)'!BT546</f>
        <v>39</v>
      </c>
      <c r="AH9">
        <v>30</v>
      </c>
      <c r="AI9">
        <f>'All Data (crosstab)'!CT546</f>
        <v>74</v>
      </c>
      <c r="AJ9">
        <f>'All Data (crosstab)'!CZ546</f>
        <v>74</v>
      </c>
      <c r="AK9">
        <f>'All Data (crosstab)'!CX546</f>
        <v>74</v>
      </c>
      <c r="AL9">
        <f>'All Data (crosstab)'!CR546</f>
        <v>56</v>
      </c>
      <c r="AM9">
        <v>18</v>
      </c>
      <c r="AN9">
        <f>'All Data (crosstab)'!BP546</f>
        <v>23</v>
      </c>
      <c r="AO9">
        <f>'All Data (crosstab)'!CV546</f>
        <v>41</v>
      </c>
    </row>
    <row r="10" spans="1:41">
      <c r="A10" s="14" t="s">
        <v>2814</v>
      </c>
      <c r="B10" s="16">
        <f t="shared" ref="B10:M10" si="0">((B5*1)+(B6*2)+(B7*3)+(B8*4)+(B9*5))/(SUM(B5:B9))</f>
        <v>4.4710743801652892</v>
      </c>
      <c r="C10" s="16">
        <f t="shared" si="0"/>
        <v>3.961977186311787</v>
      </c>
      <c r="D10" s="16">
        <f t="shared" si="0"/>
        <v>4.5483870967741939</v>
      </c>
      <c r="E10" s="16">
        <f t="shared" si="0"/>
        <v>4.3490566037735849</v>
      </c>
      <c r="F10" s="16">
        <f t="shared" si="0"/>
        <v>4.216981132075472</v>
      </c>
      <c r="G10" s="16">
        <f t="shared" si="0"/>
        <v>4.1650943396226419</v>
      </c>
      <c r="H10" s="16">
        <f t="shared" si="0"/>
        <v>3.7370689655172415</v>
      </c>
      <c r="I10" s="16">
        <f t="shared" si="0"/>
        <v>4.1893203883495147</v>
      </c>
      <c r="J10" s="16">
        <f t="shared" si="0"/>
        <v>3.5081300813008132</v>
      </c>
      <c r="K10" s="16">
        <f t="shared" si="0"/>
        <v>4.215686274509804</v>
      </c>
      <c r="L10" s="16">
        <f t="shared" si="0"/>
        <v>3.6419213973799125</v>
      </c>
      <c r="M10" s="16">
        <f t="shared" si="0"/>
        <v>3.5299145299145298</v>
      </c>
      <c r="N10" s="16">
        <v>3.8726415094339623</v>
      </c>
      <c r="O10" s="16">
        <f t="shared" ref="O10:AC10" si="1">((O5*1)+(O6*2)+(O7*3)+(O8*4)+(O9*5))/(SUM(O5:O9))</f>
        <v>3.8809523809523809</v>
      </c>
      <c r="P10" s="16">
        <f t="shared" si="1"/>
        <v>3.6330275229357798</v>
      </c>
      <c r="Q10" s="16">
        <f t="shared" si="1"/>
        <v>3.3809523809523809</v>
      </c>
      <c r="R10" s="16">
        <f t="shared" si="1"/>
        <v>3.6635071090047395</v>
      </c>
      <c r="S10" s="16">
        <f t="shared" si="1"/>
        <v>3.4611872146118721</v>
      </c>
      <c r="T10" s="16">
        <f t="shared" si="1"/>
        <v>3.6878048780487807</v>
      </c>
      <c r="U10" s="16">
        <f t="shared" si="1"/>
        <v>3.2838427947598254</v>
      </c>
      <c r="V10" s="16">
        <f t="shared" si="1"/>
        <v>3.9732620320855614</v>
      </c>
      <c r="W10" s="16">
        <f t="shared" si="1"/>
        <v>3.9255319148936172</v>
      </c>
      <c r="X10" s="16">
        <f t="shared" si="1"/>
        <v>3.8571428571428572</v>
      </c>
      <c r="Y10" s="16">
        <f t="shared" si="1"/>
        <v>3.8115183246073299</v>
      </c>
      <c r="Z10" s="16">
        <f t="shared" si="1"/>
        <v>3.2949308755760369</v>
      </c>
      <c r="AA10" s="16">
        <f t="shared" si="1"/>
        <v>3.6455026455026456</v>
      </c>
      <c r="AB10" s="16">
        <f t="shared" si="1"/>
        <v>3.3609756097560974</v>
      </c>
      <c r="AC10" s="16">
        <f t="shared" si="1"/>
        <v>3.1302325581395349</v>
      </c>
      <c r="AD10" s="16">
        <v>3.6086956521739131</v>
      </c>
      <c r="AE10" s="16">
        <f>((AE5*1)+(AE6*2)+(AE7*3)+(AE8*4)+(AE9*5))/(SUM(AE5:AE9))</f>
        <v>3.4764397905759163</v>
      </c>
      <c r="AF10" s="16">
        <v>3.4108108108108106</v>
      </c>
      <c r="AG10" s="16">
        <f>((AG5*1)+(AG6*2)+(AG7*3)+(AG8*4)+(AG9*5))/(SUM(AG5:AG9))</f>
        <v>3.3157894736842106</v>
      </c>
      <c r="AH10" s="16">
        <v>3.3641304347826089</v>
      </c>
      <c r="AI10" s="16">
        <f>((AI5*1)+(AI6*2)+(AI7*3)+(AI8*4)+(AI9*5))/(SUM(AI5:AI9))</f>
        <v>4.1849315068493151</v>
      </c>
      <c r="AJ10" s="16">
        <f>((AJ5*1)+(AJ6*2)+(AJ7*3)+(AJ8*4)+(AJ9*5))/(SUM(AJ5:AJ9))</f>
        <v>4.166666666666667</v>
      </c>
      <c r="AK10" s="16">
        <f>((AK5*1)+(AK6*2)+(AK7*3)+(AK8*4)+(AK9*5))/(SUM(AK5:AK9))</f>
        <v>4.1205673758865249</v>
      </c>
      <c r="AL10" s="16">
        <f>((AL5*1)+(AL6*2)+(AL7*3)+(AL8*4)+(AL9*5))/(SUM(AL5:AL9))</f>
        <v>3.4424242424242424</v>
      </c>
      <c r="AM10" s="16">
        <v>2.903225806451613</v>
      </c>
      <c r="AN10" s="16">
        <f>((AN5*1)+(AN6*2)+(AN7*3)+(AN8*4)+(AN9*5))/(SUM(AN5:AN9))</f>
        <v>2.7578947368421054</v>
      </c>
      <c r="AO10" s="16">
        <f>((AO5*1)+(AO6*2)+(AO7*3)+(AO8*4)+(AO9*5))/(SUM(AO5:AO9))</f>
        <v>3.5379310344827588</v>
      </c>
    </row>
    <row r="11" spans="1:41">
      <c r="A11" s="14" t="s">
        <v>2820</v>
      </c>
      <c r="B11">
        <f t="shared" ref="B11:M11" si="2">SUM(B5:B9)</f>
        <v>242</v>
      </c>
      <c r="C11">
        <f t="shared" si="2"/>
        <v>263</v>
      </c>
      <c r="D11">
        <f t="shared" si="2"/>
        <v>217</v>
      </c>
      <c r="E11">
        <f t="shared" si="2"/>
        <v>212</v>
      </c>
      <c r="F11">
        <f t="shared" si="2"/>
        <v>212</v>
      </c>
      <c r="G11">
        <f t="shared" si="2"/>
        <v>212</v>
      </c>
      <c r="H11">
        <f t="shared" si="2"/>
        <v>232</v>
      </c>
      <c r="I11">
        <f t="shared" si="2"/>
        <v>206</v>
      </c>
      <c r="J11">
        <f t="shared" si="2"/>
        <v>246</v>
      </c>
      <c r="K11">
        <f t="shared" si="2"/>
        <v>204</v>
      </c>
      <c r="L11">
        <f t="shared" si="2"/>
        <v>229</v>
      </c>
      <c r="M11">
        <f t="shared" si="2"/>
        <v>234</v>
      </c>
      <c r="N11">
        <v>212</v>
      </c>
      <c r="O11">
        <f t="shared" ref="O11:AC11" si="3">SUM(O5:O9)</f>
        <v>210</v>
      </c>
      <c r="P11">
        <f t="shared" si="3"/>
        <v>218</v>
      </c>
      <c r="Q11">
        <f t="shared" si="3"/>
        <v>231</v>
      </c>
      <c r="R11">
        <f t="shared" si="3"/>
        <v>211</v>
      </c>
      <c r="S11">
        <f t="shared" si="3"/>
        <v>219</v>
      </c>
      <c r="T11">
        <f t="shared" si="3"/>
        <v>205</v>
      </c>
      <c r="U11">
        <f t="shared" si="3"/>
        <v>229</v>
      </c>
      <c r="V11">
        <f t="shared" si="3"/>
        <v>187</v>
      </c>
      <c r="W11">
        <f t="shared" si="3"/>
        <v>188</v>
      </c>
      <c r="X11">
        <f t="shared" si="3"/>
        <v>189</v>
      </c>
      <c r="Y11">
        <f t="shared" si="3"/>
        <v>191</v>
      </c>
      <c r="Z11">
        <f t="shared" si="3"/>
        <v>217</v>
      </c>
      <c r="AA11">
        <f t="shared" si="3"/>
        <v>189</v>
      </c>
      <c r="AB11">
        <f t="shared" si="3"/>
        <v>205</v>
      </c>
      <c r="AC11">
        <f t="shared" si="3"/>
        <v>215</v>
      </c>
      <c r="AD11">
        <v>184</v>
      </c>
      <c r="AE11">
        <f>SUM(AE5:AE9)</f>
        <v>191</v>
      </c>
      <c r="AF11">
        <v>185</v>
      </c>
      <c r="AG11">
        <f>SUM(AG5:AG9)</f>
        <v>190</v>
      </c>
      <c r="AH11">
        <v>184</v>
      </c>
      <c r="AI11">
        <f>SUM(AI5:AI9)</f>
        <v>146</v>
      </c>
      <c r="AJ11">
        <f>SUM(AJ5:AJ9)</f>
        <v>144</v>
      </c>
      <c r="AK11">
        <f>SUM(AK5:AK9)</f>
        <v>141</v>
      </c>
      <c r="AL11">
        <f>SUM(AL5:AL9)</f>
        <v>165</v>
      </c>
      <c r="AM11">
        <v>186</v>
      </c>
      <c r="AN11">
        <f>SUM(AN5:AN9)</f>
        <v>190</v>
      </c>
      <c r="AO11">
        <f>SUM(AO5:AO9)</f>
        <v>145</v>
      </c>
    </row>
    <row r="12" spans="1:41">
      <c r="A12" s="14" t="s">
        <v>2825</v>
      </c>
      <c r="B12" s="16">
        <f t="shared" ref="B12:M12" si="4">B11*B10/3</f>
        <v>360.66666666666669</v>
      </c>
      <c r="C12" s="16">
        <f t="shared" si="4"/>
        <v>347.33333333333331</v>
      </c>
      <c r="D12" s="16">
        <f t="shared" si="4"/>
        <v>329.00000000000006</v>
      </c>
      <c r="E12" s="16">
        <f t="shared" si="4"/>
        <v>307.33333333333331</v>
      </c>
      <c r="F12" s="16">
        <f t="shared" si="4"/>
        <v>298.00000000000006</v>
      </c>
      <c r="G12" s="16">
        <f t="shared" si="4"/>
        <v>294.33333333333337</v>
      </c>
      <c r="H12" s="16">
        <f t="shared" si="4"/>
        <v>289</v>
      </c>
      <c r="I12" s="16">
        <f t="shared" si="4"/>
        <v>287.66666666666669</v>
      </c>
      <c r="J12" s="16">
        <f t="shared" si="4"/>
        <v>287.66666666666669</v>
      </c>
      <c r="K12" s="16">
        <f t="shared" si="4"/>
        <v>286.66666666666669</v>
      </c>
      <c r="L12" s="16">
        <f t="shared" si="4"/>
        <v>278</v>
      </c>
      <c r="M12" s="16">
        <f t="shared" si="4"/>
        <v>275.33333333333331</v>
      </c>
      <c r="N12" s="16">
        <v>273.66666666666669</v>
      </c>
      <c r="O12" s="16">
        <f t="shared" ref="O12:AC12" si="5">O11*O10/3</f>
        <v>271.66666666666669</v>
      </c>
      <c r="P12" s="16">
        <f t="shared" si="5"/>
        <v>264</v>
      </c>
      <c r="Q12" s="16">
        <f t="shared" si="5"/>
        <v>260.33333333333331</v>
      </c>
      <c r="R12" s="16">
        <f t="shared" si="5"/>
        <v>257.66666666666669</v>
      </c>
      <c r="S12" s="16">
        <f t="shared" si="5"/>
        <v>252.66666666666666</v>
      </c>
      <c r="T12" s="16">
        <f t="shared" si="5"/>
        <v>252</v>
      </c>
      <c r="U12" s="16">
        <f t="shared" si="5"/>
        <v>250.66666666666666</v>
      </c>
      <c r="V12" s="16">
        <f t="shared" si="5"/>
        <v>247.66666666666666</v>
      </c>
      <c r="W12" s="16">
        <f t="shared" si="5"/>
        <v>246</v>
      </c>
      <c r="X12" s="16">
        <f t="shared" si="5"/>
        <v>243</v>
      </c>
      <c r="Y12" s="16">
        <f t="shared" si="5"/>
        <v>242.66666666666666</v>
      </c>
      <c r="Z12" s="16">
        <f t="shared" si="5"/>
        <v>238.33333333333334</v>
      </c>
      <c r="AA12" s="16">
        <f t="shared" si="5"/>
        <v>229.66666666666666</v>
      </c>
      <c r="AB12" s="16">
        <f t="shared" si="5"/>
        <v>229.66666666666666</v>
      </c>
      <c r="AC12" s="16">
        <f t="shared" si="5"/>
        <v>224.33333333333334</v>
      </c>
      <c r="AD12" s="16">
        <v>221.33333333333334</v>
      </c>
      <c r="AE12" s="16">
        <f>AE11*AE10/3</f>
        <v>221.33333333333334</v>
      </c>
      <c r="AF12" s="16">
        <v>210.33333333333334</v>
      </c>
      <c r="AG12" s="16">
        <f>AG11*AG10/3</f>
        <v>210</v>
      </c>
      <c r="AH12" s="16">
        <v>206.33333333333334</v>
      </c>
      <c r="AI12" s="16">
        <f>AI11*AI10/3</f>
        <v>203.66666666666666</v>
      </c>
      <c r="AJ12" s="16">
        <f>AJ11*AJ10/3</f>
        <v>200</v>
      </c>
      <c r="AK12" s="16">
        <f>AK11*AK10/3</f>
        <v>193.66666666666666</v>
      </c>
      <c r="AL12" s="16">
        <f>AL11*AL10/3</f>
        <v>189.33333333333334</v>
      </c>
      <c r="AM12" s="16">
        <v>180</v>
      </c>
      <c r="AN12" s="16">
        <f>AN11*AN10/3</f>
        <v>174.66666666666666</v>
      </c>
      <c r="AO12" s="16">
        <f>AO11*AO10/3</f>
        <v>171</v>
      </c>
    </row>
    <row r="29" spans="1:62" ht="21">
      <c r="A29" s="18" t="s">
        <v>2826</v>
      </c>
    </row>
    <row r="30" spans="1:62">
      <c r="B30" s="25" t="s">
        <v>2827</v>
      </c>
      <c r="J30" s="25" t="s">
        <v>2828</v>
      </c>
      <c r="R30" s="25" t="s">
        <v>2829</v>
      </c>
      <c r="Z30" s="25" t="s">
        <v>2830</v>
      </c>
      <c r="AH30" s="25" t="s">
        <v>2831</v>
      </c>
      <c r="AP30" s="25" t="s">
        <v>2832</v>
      </c>
      <c r="AX30" s="25" t="s">
        <v>2835</v>
      </c>
      <c r="BF30" s="25" t="s">
        <v>2833</v>
      </c>
    </row>
    <row r="31" spans="1:62" ht="30">
      <c r="B31" s="26" t="s">
        <v>152</v>
      </c>
      <c r="C31" s="26" t="s">
        <v>154</v>
      </c>
      <c r="D31" s="26" t="s">
        <v>156</v>
      </c>
      <c r="E31" s="26" t="s">
        <v>158</v>
      </c>
      <c r="F31" s="26" t="s">
        <v>160</v>
      </c>
      <c r="J31" s="8" t="s">
        <v>162</v>
      </c>
      <c r="K31" s="8" t="s">
        <v>164</v>
      </c>
      <c r="L31" s="8" t="s">
        <v>166</v>
      </c>
      <c r="M31" s="8" t="s">
        <v>168</v>
      </c>
      <c r="N31" s="8" t="s">
        <v>170</v>
      </c>
      <c r="R31" s="8" t="s">
        <v>172</v>
      </c>
      <c r="S31" s="8" t="s">
        <v>174</v>
      </c>
      <c r="T31" s="8" t="s">
        <v>176</v>
      </c>
      <c r="U31" s="8" t="s">
        <v>178</v>
      </c>
      <c r="V31" s="8" t="s">
        <v>180</v>
      </c>
      <c r="Z31" s="8" t="s">
        <v>182</v>
      </c>
      <c r="AA31" s="8" t="s">
        <v>184</v>
      </c>
      <c r="AB31" s="8" t="s">
        <v>186</v>
      </c>
      <c r="AC31" s="8" t="s">
        <v>188</v>
      </c>
      <c r="AD31" s="8" t="s">
        <v>190</v>
      </c>
      <c r="AH31" s="8" t="s">
        <v>192</v>
      </c>
      <c r="AI31" s="8" t="s">
        <v>194</v>
      </c>
      <c r="AJ31" s="8" t="s">
        <v>196</v>
      </c>
      <c r="AK31" s="8" t="s">
        <v>198</v>
      </c>
      <c r="AL31" s="8" t="s">
        <v>200</v>
      </c>
      <c r="AP31" s="8" t="s">
        <v>202</v>
      </c>
      <c r="AQ31" s="8" t="s">
        <v>204</v>
      </c>
      <c r="AR31" s="8" t="s">
        <v>206</v>
      </c>
      <c r="AS31" s="8" t="s">
        <v>208</v>
      </c>
      <c r="AT31" s="8" t="s">
        <v>210</v>
      </c>
      <c r="AX31" s="8" t="s">
        <v>212</v>
      </c>
      <c r="AY31" s="8" t="s">
        <v>214</v>
      </c>
      <c r="AZ31" s="8" t="s">
        <v>216</v>
      </c>
      <c r="BA31" s="8" t="s">
        <v>218</v>
      </c>
      <c r="BB31" s="8" t="s">
        <v>220</v>
      </c>
      <c r="BF31" s="8" t="s">
        <v>222</v>
      </c>
      <c r="BG31" s="8" t="s">
        <v>224</v>
      </c>
      <c r="BH31" s="8" t="s">
        <v>226</v>
      </c>
      <c r="BI31" s="8" t="s">
        <v>228</v>
      </c>
      <c r="BJ31" s="8" t="s">
        <v>230</v>
      </c>
    </row>
    <row r="32" spans="1:62">
      <c r="A32">
        <v>1</v>
      </c>
      <c r="B32">
        <v>12</v>
      </c>
      <c r="C32">
        <v>26</v>
      </c>
      <c r="D32">
        <v>10</v>
      </c>
      <c r="E32">
        <v>9</v>
      </c>
      <c r="F32">
        <v>19</v>
      </c>
      <c r="I32">
        <v>1</v>
      </c>
      <c r="J32">
        <v>3</v>
      </c>
      <c r="K32">
        <v>9</v>
      </c>
      <c r="L32">
        <v>17</v>
      </c>
      <c r="M32">
        <v>9</v>
      </c>
      <c r="N32">
        <v>18</v>
      </c>
      <c r="Q32">
        <v>1</v>
      </c>
      <c r="R32">
        <v>15</v>
      </c>
      <c r="S32">
        <v>23</v>
      </c>
      <c r="T32">
        <v>22</v>
      </c>
      <c r="U32">
        <v>25</v>
      </c>
      <c r="V32">
        <v>33</v>
      </c>
      <c r="Y32">
        <v>1</v>
      </c>
      <c r="Z32">
        <v>13</v>
      </c>
      <c r="AA32">
        <v>37</v>
      </c>
      <c r="AB32">
        <v>6</v>
      </c>
      <c r="AC32">
        <v>16</v>
      </c>
      <c r="AD32">
        <v>15</v>
      </c>
      <c r="AG32">
        <v>1</v>
      </c>
      <c r="AH32">
        <v>28</v>
      </c>
      <c r="AI32">
        <v>41</v>
      </c>
      <c r="AJ32">
        <v>28</v>
      </c>
      <c r="AK32">
        <v>28</v>
      </c>
      <c r="AL32">
        <v>19</v>
      </c>
      <c r="AO32">
        <v>1</v>
      </c>
      <c r="AP32">
        <v>4</v>
      </c>
      <c r="AQ32">
        <v>3</v>
      </c>
      <c r="AR32">
        <v>5</v>
      </c>
      <c r="AS32">
        <v>11</v>
      </c>
      <c r="AT32">
        <v>8</v>
      </c>
      <c r="AW32">
        <v>1</v>
      </c>
      <c r="AX32">
        <v>28</v>
      </c>
      <c r="AY32">
        <v>2</v>
      </c>
      <c r="AZ32">
        <v>16</v>
      </c>
      <c r="BA32">
        <v>6</v>
      </c>
      <c r="BB32">
        <v>4</v>
      </c>
      <c r="BE32">
        <v>1</v>
      </c>
      <c r="BF32">
        <v>31</v>
      </c>
      <c r="BG32">
        <v>10</v>
      </c>
      <c r="BH32">
        <v>9</v>
      </c>
      <c r="BI32">
        <v>5</v>
      </c>
      <c r="BJ32">
        <v>28</v>
      </c>
    </row>
    <row r="33" spans="1:62">
      <c r="A33">
        <v>2</v>
      </c>
      <c r="B33">
        <v>17</v>
      </c>
      <c r="C33">
        <v>40</v>
      </c>
      <c r="D33">
        <v>24</v>
      </c>
      <c r="E33">
        <v>28</v>
      </c>
      <c r="F33">
        <v>30</v>
      </c>
      <c r="I33">
        <v>2</v>
      </c>
      <c r="J33">
        <v>8</v>
      </c>
      <c r="K33">
        <v>14</v>
      </c>
      <c r="L33">
        <v>16</v>
      </c>
      <c r="M33">
        <v>11</v>
      </c>
      <c r="N33">
        <v>22</v>
      </c>
      <c r="Q33">
        <v>2</v>
      </c>
      <c r="R33">
        <v>15</v>
      </c>
      <c r="S33">
        <v>21</v>
      </c>
      <c r="T33">
        <v>41</v>
      </c>
      <c r="U33">
        <v>36</v>
      </c>
      <c r="V33">
        <v>23</v>
      </c>
      <c r="Y33">
        <v>2</v>
      </c>
      <c r="Z33">
        <v>26</v>
      </c>
      <c r="AA33">
        <v>45</v>
      </c>
      <c r="AB33">
        <v>33</v>
      </c>
      <c r="AC33">
        <v>29</v>
      </c>
      <c r="AD33">
        <v>15</v>
      </c>
      <c r="AG33">
        <v>2</v>
      </c>
      <c r="AH33">
        <v>29</v>
      </c>
      <c r="AI33">
        <v>35</v>
      </c>
      <c r="AJ33">
        <v>21</v>
      </c>
      <c r="AK33">
        <v>30</v>
      </c>
      <c r="AL33">
        <v>23</v>
      </c>
      <c r="AO33">
        <v>2</v>
      </c>
      <c r="AP33">
        <v>10</v>
      </c>
      <c r="AQ33">
        <v>8</v>
      </c>
      <c r="AR33">
        <v>13</v>
      </c>
      <c r="AS33">
        <v>26</v>
      </c>
      <c r="AT33">
        <v>11</v>
      </c>
      <c r="AW33">
        <v>2</v>
      </c>
      <c r="AX33">
        <v>15</v>
      </c>
      <c r="AY33">
        <v>9</v>
      </c>
      <c r="AZ33">
        <v>15</v>
      </c>
      <c r="BA33">
        <v>10</v>
      </c>
      <c r="BB33">
        <v>7</v>
      </c>
      <c r="BE33">
        <v>2</v>
      </c>
      <c r="BF33">
        <v>19</v>
      </c>
      <c r="BG33">
        <v>17</v>
      </c>
      <c r="BH33">
        <v>9</v>
      </c>
      <c r="BI33">
        <v>14</v>
      </c>
      <c r="BJ33">
        <v>31</v>
      </c>
    </row>
    <row r="34" spans="1:62">
      <c r="A34">
        <v>3</v>
      </c>
      <c r="B34">
        <v>44</v>
      </c>
      <c r="C34">
        <v>64</v>
      </c>
      <c r="D34">
        <v>51</v>
      </c>
      <c r="E34">
        <v>64</v>
      </c>
      <c r="F34">
        <v>44</v>
      </c>
      <c r="I34">
        <v>3</v>
      </c>
      <c r="J34">
        <v>30</v>
      </c>
      <c r="K34">
        <v>41</v>
      </c>
      <c r="L34">
        <v>28</v>
      </c>
      <c r="M34">
        <v>33</v>
      </c>
      <c r="N34">
        <v>36</v>
      </c>
      <c r="Q34">
        <v>3</v>
      </c>
      <c r="R34">
        <v>48</v>
      </c>
      <c r="S34">
        <v>48</v>
      </c>
      <c r="T34">
        <v>63</v>
      </c>
      <c r="U34">
        <v>55</v>
      </c>
      <c r="V34">
        <v>44</v>
      </c>
      <c r="Y34">
        <v>3</v>
      </c>
      <c r="Z34">
        <v>40</v>
      </c>
      <c r="AA34">
        <v>58</v>
      </c>
      <c r="AB34">
        <v>60</v>
      </c>
      <c r="AC34">
        <v>63</v>
      </c>
      <c r="AD34">
        <v>38</v>
      </c>
      <c r="AG34">
        <v>3</v>
      </c>
      <c r="AH34">
        <v>56</v>
      </c>
      <c r="AI34">
        <v>43</v>
      </c>
      <c r="AJ34">
        <v>51</v>
      </c>
      <c r="AK34">
        <v>53</v>
      </c>
      <c r="AL34">
        <v>50</v>
      </c>
      <c r="AO34">
        <v>3</v>
      </c>
      <c r="AP34">
        <v>17</v>
      </c>
      <c r="AQ34">
        <v>10</v>
      </c>
      <c r="AR34">
        <v>35</v>
      </c>
      <c r="AS34">
        <v>31</v>
      </c>
      <c r="AT34">
        <v>25</v>
      </c>
      <c r="AW34">
        <v>3</v>
      </c>
      <c r="AX34">
        <v>34</v>
      </c>
      <c r="AY34">
        <v>23</v>
      </c>
      <c r="AZ34">
        <v>30</v>
      </c>
      <c r="BA34">
        <v>19</v>
      </c>
      <c r="BB34">
        <v>24</v>
      </c>
      <c r="BE34">
        <v>3</v>
      </c>
      <c r="BF34">
        <v>39</v>
      </c>
      <c r="BG34">
        <v>63</v>
      </c>
      <c r="BH34">
        <v>19</v>
      </c>
      <c r="BI34">
        <v>29</v>
      </c>
      <c r="BJ34">
        <v>37</v>
      </c>
    </row>
    <row r="35" spans="1:62">
      <c r="A35">
        <v>4</v>
      </c>
      <c r="B35">
        <v>52</v>
      </c>
      <c r="C35">
        <v>38</v>
      </c>
      <c r="D35">
        <v>42</v>
      </c>
      <c r="E35">
        <v>53</v>
      </c>
      <c r="F35">
        <v>40</v>
      </c>
      <c r="I35">
        <v>4</v>
      </c>
      <c r="J35">
        <v>42</v>
      </c>
      <c r="K35">
        <v>42</v>
      </c>
      <c r="L35">
        <v>44</v>
      </c>
      <c r="M35">
        <v>57</v>
      </c>
      <c r="N35">
        <v>46</v>
      </c>
      <c r="Q35">
        <v>4</v>
      </c>
      <c r="R35">
        <v>72</v>
      </c>
      <c r="S35">
        <v>42</v>
      </c>
      <c r="T35">
        <v>56</v>
      </c>
      <c r="U35">
        <v>56</v>
      </c>
      <c r="V35">
        <v>55</v>
      </c>
      <c r="Y35">
        <v>4</v>
      </c>
      <c r="Z35">
        <v>72</v>
      </c>
      <c r="AA35">
        <v>27</v>
      </c>
      <c r="AB35">
        <v>48</v>
      </c>
      <c r="AC35">
        <v>43</v>
      </c>
      <c r="AD35">
        <v>46</v>
      </c>
      <c r="AG35">
        <v>4</v>
      </c>
      <c r="AH35">
        <v>56</v>
      </c>
      <c r="AI35">
        <v>47</v>
      </c>
      <c r="AJ35">
        <v>60</v>
      </c>
      <c r="AK35">
        <v>62</v>
      </c>
      <c r="AL35">
        <v>53</v>
      </c>
      <c r="AO35">
        <v>4</v>
      </c>
      <c r="AP35">
        <v>48</v>
      </c>
      <c r="AQ35">
        <v>42</v>
      </c>
      <c r="AR35">
        <v>48</v>
      </c>
      <c r="AS35">
        <v>51</v>
      </c>
      <c r="AT35">
        <v>51</v>
      </c>
      <c r="AW35">
        <v>4</v>
      </c>
      <c r="AX35">
        <v>32</v>
      </c>
      <c r="AY35">
        <v>38</v>
      </c>
      <c r="AZ35">
        <v>43</v>
      </c>
      <c r="BA35">
        <v>32</v>
      </c>
      <c r="BB35">
        <v>35</v>
      </c>
      <c r="BE35">
        <v>4</v>
      </c>
      <c r="BF35">
        <v>52</v>
      </c>
      <c r="BG35">
        <v>52</v>
      </c>
      <c r="BH35">
        <v>59</v>
      </c>
      <c r="BI35">
        <v>47</v>
      </c>
      <c r="BJ35">
        <v>57</v>
      </c>
    </row>
    <row r="36" spans="1:62">
      <c r="A36">
        <v>5</v>
      </c>
      <c r="B36">
        <v>87</v>
      </c>
      <c r="C36">
        <v>18</v>
      </c>
      <c r="D36">
        <v>57</v>
      </c>
      <c r="E36">
        <v>30</v>
      </c>
      <c r="F36">
        <v>52</v>
      </c>
      <c r="I36">
        <v>5</v>
      </c>
      <c r="J36">
        <v>129</v>
      </c>
      <c r="K36">
        <v>82</v>
      </c>
      <c r="L36">
        <v>84</v>
      </c>
      <c r="M36">
        <v>77</v>
      </c>
      <c r="N36">
        <v>67</v>
      </c>
      <c r="Q36">
        <v>5</v>
      </c>
      <c r="R36">
        <v>113</v>
      </c>
      <c r="S36">
        <v>98</v>
      </c>
      <c r="T36">
        <v>47</v>
      </c>
      <c r="U36">
        <v>59</v>
      </c>
      <c r="V36">
        <v>79</v>
      </c>
      <c r="Y36">
        <v>5</v>
      </c>
      <c r="Z36">
        <v>60</v>
      </c>
      <c r="AA36">
        <v>23</v>
      </c>
      <c r="AB36">
        <v>44</v>
      </c>
      <c r="AC36">
        <v>39</v>
      </c>
      <c r="AD36">
        <v>77</v>
      </c>
      <c r="AG36">
        <v>5</v>
      </c>
      <c r="AH36">
        <v>77</v>
      </c>
      <c r="AI36">
        <v>49</v>
      </c>
      <c r="AJ36">
        <v>59</v>
      </c>
      <c r="AK36">
        <v>44</v>
      </c>
      <c r="AL36">
        <v>73</v>
      </c>
      <c r="AO36">
        <v>5</v>
      </c>
      <c r="AP36">
        <v>163</v>
      </c>
      <c r="AQ36">
        <v>154</v>
      </c>
      <c r="AR36">
        <v>111</v>
      </c>
      <c r="AS36">
        <v>91</v>
      </c>
      <c r="AT36">
        <v>117</v>
      </c>
      <c r="AW36">
        <v>5</v>
      </c>
      <c r="AX36">
        <v>56</v>
      </c>
      <c r="AY36">
        <v>74</v>
      </c>
      <c r="AZ36">
        <v>41</v>
      </c>
      <c r="BA36">
        <v>74</v>
      </c>
      <c r="BB36">
        <v>74</v>
      </c>
      <c r="BE36">
        <v>5</v>
      </c>
      <c r="BF36">
        <v>88</v>
      </c>
      <c r="BG36">
        <v>63</v>
      </c>
      <c r="BH36">
        <v>108</v>
      </c>
      <c r="BI36">
        <v>111</v>
      </c>
      <c r="BJ36">
        <v>52</v>
      </c>
    </row>
    <row r="37" spans="1:62">
      <c r="A37" s="14" t="s">
        <v>2814</v>
      </c>
      <c r="B37">
        <v>3.8726415094339623</v>
      </c>
      <c r="C37">
        <v>2.903225806451613</v>
      </c>
      <c r="D37">
        <v>3.6086956521739131</v>
      </c>
      <c r="E37">
        <v>3.3641304347826089</v>
      </c>
      <c r="F37">
        <v>3.4108108108108106</v>
      </c>
      <c r="I37" s="14" t="s">
        <v>2814</v>
      </c>
      <c r="J37">
        <v>4.3490566037735849</v>
      </c>
      <c r="K37">
        <v>3.9255319148936172</v>
      </c>
      <c r="L37">
        <v>3.8571428571428572</v>
      </c>
      <c r="M37">
        <v>3.9732620320855614</v>
      </c>
      <c r="N37">
        <v>3.6455026455026456</v>
      </c>
      <c r="Q37" s="14" t="s">
        <v>2814</v>
      </c>
      <c r="R37">
        <v>3.961977186311787</v>
      </c>
      <c r="S37">
        <v>3.7370689655172415</v>
      </c>
      <c r="T37">
        <v>3.2838427947598254</v>
      </c>
      <c r="U37">
        <v>3.3809523809523809</v>
      </c>
      <c r="V37">
        <v>3.5299145299145298</v>
      </c>
      <c r="Y37" s="14" t="s">
        <v>2814</v>
      </c>
      <c r="Z37">
        <v>3.6635071090047395</v>
      </c>
      <c r="AA37">
        <v>2.7578947368421054</v>
      </c>
      <c r="AB37">
        <v>3.4764397905759163</v>
      </c>
      <c r="AC37">
        <v>3.3157894736842106</v>
      </c>
      <c r="AD37">
        <v>3.8115183246073299</v>
      </c>
      <c r="AG37" s="14" t="s">
        <v>2814</v>
      </c>
      <c r="AH37">
        <v>3.5081300813008132</v>
      </c>
      <c r="AI37">
        <v>3.1302325581395349</v>
      </c>
      <c r="AJ37">
        <v>3.4611872146118721</v>
      </c>
      <c r="AK37">
        <v>3.2949308755760369</v>
      </c>
      <c r="AL37">
        <v>3.6330275229357798</v>
      </c>
      <c r="AO37" s="14" t="s">
        <v>2814</v>
      </c>
      <c r="AP37">
        <v>4.4710743801652892</v>
      </c>
      <c r="AQ37">
        <v>4.5483870967741939</v>
      </c>
      <c r="AR37">
        <v>4.1650943396226419</v>
      </c>
      <c r="AS37">
        <v>3.8809523809523809</v>
      </c>
      <c r="AT37">
        <v>4.216981132075472</v>
      </c>
      <c r="AW37" s="14" t="s">
        <v>2814</v>
      </c>
      <c r="AX37">
        <v>3.4424242424242424</v>
      </c>
      <c r="AY37">
        <v>4.1849315068493151</v>
      </c>
      <c r="AZ37">
        <v>3.5379310344827588</v>
      </c>
      <c r="BA37">
        <v>4.1205673758865249</v>
      </c>
      <c r="BB37">
        <v>4.166666666666667</v>
      </c>
      <c r="BE37" s="14" t="s">
        <v>2814</v>
      </c>
      <c r="BF37">
        <v>3.6419213973799125</v>
      </c>
      <c r="BG37">
        <v>3.6878048780487807</v>
      </c>
      <c r="BH37">
        <v>4.215686274509804</v>
      </c>
      <c r="BI37">
        <v>4.1893203883495147</v>
      </c>
      <c r="BJ37">
        <v>3.3609756097560974</v>
      </c>
    </row>
    <row r="38" spans="1:62">
      <c r="A38" s="14" t="s">
        <v>2820</v>
      </c>
      <c r="B38">
        <v>212</v>
      </c>
      <c r="C38">
        <v>186</v>
      </c>
      <c r="D38">
        <v>184</v>
      </c>
      <c r="E38">
        <v>184</v>
      </c>
      <c r="F38">
        <v>185</v>
      </c>
      <c r="I38" s="14" t="s">
        <v>2820</v>
      </c>
      <c r="J38">
        <v>212</v>
      </c>
      <c r="K38">
        <v>188</v>
      </c>
      <c r="L38">
        <v>189</v>
      </c>
      <c r="M38">
        <v>187</v>
      </c>
      <c r="N38">
        <v>189</v>
      </c>
      <c r="Q38" s="14" t="s">
        <v>2820</v>
      </c>
      <c r="R38">
        <v>263</v>
      </c>
      <c r="S38">
        <v>232</v>
      </c>
      <c r="T38">
        <v>229</v>
      </c>
      <c r="U38">
        <v>231</v>
      </c>
      <c r="V38">
        <v>234</v>
      </c>
      <c r="Y38" s="14" t="s">
        <v>2820</v>
      </c>
      <c r="Z38">
        <v>211</v>
      </c>
      <c r="AA38">
        <v>190</v>
      </c>
      <c r="AB38">
        <v>191</v>
      </c>
      <c r="AC38">
        <v>190</v>
      </c>
      <c r="AD38">
        <v>191</v>
      </c>
      <c r="AG38" s="14" t="s">
        <v>2820</v>
      </c>
      <c r="AH38">
        <v>246</v>
      </c>
      <c r="AI38">
        <v>215</v>
      </c>
      <c r="AJ38">
        <v>219</v>
      </c>
      <c r="AK38">
        <v>217</v>
      </c>
      <c r="AL38">
        <v>218</v>
      </c>
      <c r="AO38" s="14" t="s">
        <v>2820</v>
      </c>
      <c r="AP38">
        <v>242</v>
      </c>
      <c r="AQ38">
        <v>217</v>
      </c>
      <c r="AR38">
        <v>212</v>
      </c>
      <c r="AS38">
        <v>210</v>
      </c>
      <c r="AT38">
        <v>212</v>
      </c>
      <c r="AW38" s="14" t="s">
        <v>2820</v>
      </c>
      <c r="AX38">
        <v>165</v>
      </c>
      <c r="AY38">
        <v>146</v>
      </c>
      <c r="AZ38">
        <v>145</v>
      </c>
      <c r="BA38">
        <v>141</v>
      </c>
      <c r="BB38">
        <v>144</v>
      </c>
      <c r="BE38" s="14" t="s">
        <v>2820</v>
      </c>
      <c r="BF38">
        <v>229</v>
      </c>
      <c r="BG38">
        <v>205</v>
      </c>
      <c r="BH38">
        <v>204</v>
      </c>
      <c r="BI38">
        <v>206</v>
      </c>
      <c r="BJ38">
        <v>205</v>
      </c>
    </row>
    <row r="39" spans="1:62">
      <c r="A39" s="14" t="s">
        <v>2825</v>
      </c>
      <c r="B39">
        <v>273.66666666666669</v>
      </c>
      <c r="C39">
        <v>180</v>
      </c>
      <c r="D39">
        <v>221.33333333333334</v>
      </c>
      <c r="E39">
        <v>206.33333333333334</v>
      </c>
      <c r="F39">
        <v>210.33333333333334</v>
      </c>
      <c r="I39" s="14" t="s">
        <v>2825</v>
      </c>
      <c r="J39">
        <v>307.33333333333331</v>
      </c>
      <c r="K39">
        <v>246</v>
      </c>
      <c r="L39">
        <v>243</v>
      </c>
      <c r="M39">
        <v>247.66666666666666</v>
      </c>
      <c r="N39">
        <v>229.66666666666666</v>
      </c>
      <c r="Q39" s="14" t="s">
        <v>2825</v>
      </c>
      <c r="R39">
        <v>347.33333333333331</v>
      </c>
      <c r="S39">
        <v>289</v>
      </c>
      <c r="T39">
        <v>250.66666666666666</v>
      </c>
      <c r="U39">
        <v>260.33333333333331</v>
      </c>
      <c r="V39">
        <v>275.33333333333331</v>
      </c>
      <c r="Y39" s="14" t="s">
        <v>2825</v>
      </c>
      <c r="Z39">
        <v>257.66666666666669</v>
      </c>
      <c r="AA39">
        <v>174.66666666666666</v>
      </c>
      <c r="AB39">
        <v>221.33333333333334</v>
      </c>
      <c r="AC39">
        <v>210</v>
      </c>
      <c r="AD39">
        <v>242.66666666666666</v>
      </c>
      <c r="AG39" s="14" t="s">
        <v>2825</v>
      </c>
      <c r="AH39">
        <v>287.66666666666669</v>
      </c>
      <c r="AI39">
        <v>224.33333333333334</v>
      </c>
      <c r="AJ39">
        <v>252.66666666666666</v>
      </c>
      <c r="AK39">
        <v>238.33333333333334</v>
      </c>
      <c r="AL39">
        <v>264</v>
      </c>
      <c r="AO39" s="14" t="s">
        <v>2825</v>
      </c>
      <c r="AP39">
        <v>360.66666666666669</v>
      </c>
      <c r="AQ39">
        <v>329.00000000000006</v>
      </c>
      <c r="AR39">
        <v>294.33333333333337</v>
      </c>
      <c r="AS39">
        <v>271.66666666666669</v>
      </c>
      <c r="AT39">
        <v>298.00000000000006</v>
      </c>
      <c r="AW39" s="14" t="s">
        <v>2825</v>
      </c>
      <c r="AX39">
        <v>189.33333333333334</v>
      </c>
      <c r="AY39">
        <v>203.66666666666666</v>
      </c>
      <c r="AZ39">
        <v>171</v>
      </c>
      <c r="BA39">
        <v>193.66666666666666</v>
      </c>
      <c r="BB39">
        <v>200</v>
      </c>
      <c r="BE39" s="14" t="s">
        <v>2825</v>
      </c>
      <c r="BF39">
        <v>278</v>
      </c>
      <c r="BG39">
        <v>252</v>
      </c>
      <c r="BH39">
        <v>286.66666666666669</v>
      </c>
      <c r="BI39">
        <v>287.66666666666669</v>
      </c>
      <c r="BJ39">
        <v>229.66666666666666</v>
      </c>
    </row>
  </sheetData>
  <sortState columnSort="1" ref="B4:AO12">
    <sortCondition descending="1" ref="B12:AO12"/>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9"/>
  <sheetViews>
    <sheetView workbookViewId="0">
      <selection activeCell="C543" sqref="C543"/>
    </sheetView>
  </sheetViews>
  <sheetFormatPr defaultColWidth="20.7109375" defaultRowHeight="15"/>
  <cols>
    <col min="4" max="4" width="29.28515625" bestFit="1" customWidth="1"/>
    <col min="7" max="7" width="40.7109375" customWidth="1"/>
    <col min="10" max="10" width="39.140625" customWidth="1"/>
    <col min="11" max="11" width="25.140625" customWidth="1"/>
    <col min="14" max="14" width="42.7109375" customWidth="1"/>
  </cols>
  <sheetData>
    <row r="1" spans="1:14" ht="21">
      <c r="A1" s="27" t="s">
        <v>2836</v>
      </c>
    </row>
    <row r="2" spans="1:14" ht="15.75" customHeight="1">
      <c r="B2" s="13" t="s">
        <v>232</v>
      </c>
      <c r="C2" s="8"/>
      <c r="D2" s="8"/>
      <c r="E2" s="8" t="s">
        <v>233</v>
      </c>
      <c r="F2" s="8"/>
      <c r="G2" s="8"/>
      <c r="H2" s="8" t="s">
        <v>234</v>
      </c>
      <c r="I2" s="8"/>
      <c r="J2" s="8"/>
      <c r="K2" s="8" t="s">
        <v>235</v>
      </c>
      <c r="L2" s="8"/>
      <c r="M2" s="8"/>
      <c r="N2" s="8" t="s">
        <v>236</v>
      </c>
    </row>
    <row r="3" spans="1:14" hidden="1">
      <c r="B3" s="8"/>
      <c r="C3" s="8"/>
      <c r="D3" s="8"/>
      <c r="E3" s="8"/>
      <c r="F3" s="8"/>
      <c r="G3" s="8"/>
      <c r="H3" s="8"/>
      <c r="I3" s="8"/>
      <c r="J3" s="8"/>
      <c r="K3" s="8"/>
      <c r="L3" s="8"/>
      <c r="M3" s="8"/>
      <c r="N3" s="8"/>
    </row>
    <row r="4" spans="1:14" hidden="1">
      <c r="B4" s="8"/>
      <c r="C4" s="8"/>
      <c r="D4" s="8"/>
      <c r="E4" s="8"/>
      <c r="F4" s="8"/>
      <c r="G4" s="8"/>
      <c r="H4" s="8"/>
      <c r="I4" s="8"/>
      <c r="J4" s="8"/>
      <c r="K4" s="8"/>
      <c r="L4" s="8"/>
      <c r="M4" s="8"/>
      <c r="N4" s="8"/>
    </row>
    <row r="5" spans="1:14" hidden="1">
      <c r="B5" s="8"/>
      <c r="C5" s="8"/>
      <c r="D5" s="8"/>
      <c r="E5" s="8"/>
      <c r="F5" s="8"/>
      <c r="G5" s="8"/>
      <c r="H5" s="8"/>
      <c r="I5" s="8"/>
      <c r="J5" s="8"/>
      <c r="K5" s="8"/>
      <c r="L5" s="8"/>
      <c r="M5" s="8"/>
      <c r="N5" s="8"/>
    </row>
    <row r="6" spans="1:14" hidden="1">
      <c r="B6" s="8"/>
      <c r="C6" s="8"/>
      <c r="D6" s="8"/>
      <c r="E6" s="8"/>
      <c r="F6" s="8"/>
      <c r="G6" s="8"/>
      <c r="H6" s="8"/>
      <c r="I6" s="8"/>
      <c r="J6" s="8"/>
      <c r="K6" s="8"/>
      <c r="L6" s="8"/>
      <c r="M6" s="8"/>
      <c r="N6" s="8"/>
    </row>
    <row r="7" spans="1:14" ht="30" hidden="1">
      <c r="B7" s="8" t="s">
        <v>332</v>
      </c>
      <c r="C7" s="8"/>
      <c r="D7" s="8"/>
      <c r="E7" s="8"/>
      <c r="F7" s="8"/>
      <c r="G7" s="8"/>
      <c r="H7" s="8" t="s">
        <v>290</v>
      </c>
      <c r="I7" s="8"/>
      <c r="J7" s="8"/>
      <c r="K7" s="8" t="s">
        <v>248</v>
      </c>
      <c r="L7" s="8"/>
      <c r="M7" s="8"/>
      <c r="N7" s="8" t="s">
        <v>616</v>
      </c>
    </row>
    <row r="8" spans="1:14" hidden="1">
      <c r="B8" s="8"/>
      <c r="C8" s="8"/>
      <c r="D8" s="8"/>
      <c r="E8" s="8"/>
      <c r="F8" s="8"/>
      <c r="G8" s="8"/>
      <c r="H8" s="8"/>
      <c r="I8" s="8"/>
      <c r="J8" s="8"/>
      <c r="K8" s="8"/>
      <c r="L8" s="8"/>
      <c r="M8" s="8"/>
      <c r="N8" s="8"/>
    </row>
    <row r="9" spans="1:14" hidden="1">
      <c r="B9" s="8" t="s">
        <v>332</v>
      </c>
      <c r="C9" s="8"/>
      <c r="D9" s="8"/>
      <c r="E9" s="8" t="s">
        <v>268</v>
      </c>
      <c r="F9" s="8"/>
      <c r="G9" s="8"/>
      <c r="H9" s="8" t="s">
        <v>485</v>
      </c>
      <c r="I9" s="8"/>
      <c r="J9" s="8"/>
      <c r="K9" s="8"/>
      <c r="L9" s="8"/>
      <c r="M9" s="8"/>
      <c r="N9" s="8"/>
    </row>
    <row r="10" spans="1:14" hidden="1">
      <c r="B10" s="8" t="s">
        <v>332</v>
      </c>
      <c r="C10" s="8"/>
      <c r="D10" s="8"/>
      <c r="E10" s="8" t="s">
        <v>246</v>
      </c>
      <c r="F10" s="8"/>
      <c r="G10" s="8"/>
      <c r="H10" s="8" t="s">
        <v>269</v>
      </c>
      <c r="I10" s="8"/>
      <c r="J10" s="8"/>
      <c r="K10" s="8" t="s">
        <v>291</v>
      </c>
      <c r="L10" s="8"/>
      <c r="M10" s="8"/>
      <c r="N10" s="8" t="s">
        <v>262</v>
      </c>
    </row>
    <row r="11" spans="1:14" hidden="1">
      <c r="B11" s="8"/>
      <c r="C11" s="8"/>
      <c r="D11" s="8"/>
      <c r="E11" s="8"/>
      <c r="F11" s="8"/>
      <c r="G11" s="8"/>
      <c r="H11" s="8"/>
      <c r="I11" s="8"/>
      <c r="J11" s="8"/>
      <c r="K11" s="8"/>
      <c r="L11" s="8"/>
      <c r="M11" s="8"/>
      <c r="N11" s="8"/>
    </row>
    <row r="12" spans="1:14" hidden="1">
      <c r="B12" s="8" t="s">
        <v>332</v>
      </c>
      <c r="C12" s="8"/>
      <c r="D12" s="8"/>
      <c r="E12" s="8" t="s">
        <v>246</v>
      </c>
      <c r="F12" s="8"/>
      <c r="G12" s="8"/>
      <c r="H12" s="8" t="s">
        <v>247</v>
      </c>
      <c r="I12" s="8"/>
      <c r="J12" s="8"/>
      <c r="K12" s="8" t="s">
        <v>672</v>
      </c>
      <c r="L12" s="8"/>
      <c r="M12" s="8"/>
      <c r="N12" s="8" t="s">
        <v>282</v>
      </c>
    </row>
    <row r="13" spans="1:14" ht="30" hidden="1">
      <c r="B13" s="8" t="s">
        <v>332</v>
      </c>
      <c r="C13" s="8"/>
      <c r="D13" s="8"/>
      <c r="E13" s="8" t="s">
        <v>246</v>
      </c>
      <c r="F13" s="8"/>
      <c r="G13" s="8"/>
      <c r="H13" s="8" t="s">
        <v>247</v>
      </c>
      <c r="I13" s="8"/>
      <c r="J13" s="8"/>
      <c r="K13" s="8" t="s">
        <v>313</v>
      </c>
      <c r="L13" s="8"/>
      <c r="M13" s="8"/>
      <c r="N13" s="8" t="s">
        <v>282</v>
      </c>
    </row>
    <row r="14" spans="1:14" hidden="1">
      <c r="B14" s="8"/>
      <c r="C14" s="8"/>
      <c r="D14" s="8"/>
      <c r="E14" s="8"/>
      <c r="F14" s="8"/>
      <c r="G14" s="8"/>
      <c r="H14" s="8"/>
      <c r="I14" s="8"/>
      <c r="J14" s="8"/>
      <c r="K14" s="8"/>
      <c r="L14" s="8"/>
      <c r="M14" s="8"/>
      <c r="N14" s="8"/>
    </row>
    <row r="15" spans="1:14" hidden="1">
      <c r="B15" s="8" t="s">
        <v>267</v>
      </c>
      <c r="C15" s="8"/>
      <c r="D15" s="8"/>
      <c r="E15" s="8" t="s">
        <v>246</v>
      </c>
      <c r="F15" s="8"/>
      <c r="G15" s="8"/>
      <c r="H15" s="8" t="s">
        <v>269</v>
      </c>
      <c r="I15" s="8"/>
      <c r="J15" s="8"/>
      <c r="K15" s="8" t="s">
        <v>291</v>
      </c>
      <c r="L15" s="8"/>
      <c r="M15" s="8"/>
      <c r="N15" s="8" t="s">
        <v>262</v>
      </c>
    </row>
    <row r="16" spans="1:14" ht="30" hidden="1">
      <c r="B16" s="8" t="s">
        <v>443</v>
      </c>
      <c r="C16" s="8"/>
      <c r="D16" s="8"/>
      <c r="E16" s="8" t="s">
        <v>268</v>
      </c>
      <c r="F16" s="8"/>
      <c r="G16" s="8"/>
      <c r="H16" s="8" t="s">
        <v>247</v>
      </c>
      <c r="I16" s="8"/>
      <c r="J16" s="8"/>
      <c r="K16" s="8" t="s">
        <v>444</v>
      </c>
      <c r="L16" s="8"/>
      <c r="M16" s="8"/>
      <c r="N16" s="8" t="s">
        <v>249</v>
      </c>
    </row>
    <row r="17" spans="2:14" ht="30" hidden="1">
      <c r="B17" s="8" t="s">
        <v>332</v>
      </c>
      <c r="C17" s="8"/>
      <c r="D17" s="8"/>
      <c r="E17" s="8" t="s">
        <v>246</v>
      </c>
      <c r="F17" s="8"/>
      <c r="G17" s="8"/>
      <c r="H17" s="8" t="s">
        <v>354</v>
      </c>
      <c r="I17" s="8"/>
      <c r="J17" s="8"/>
      <c r="K17" s="8" t="s">
        <v>248</v>
      </c>
      <c r="L17" s="8"/>
      <c r="M17" s="8"/>
      <c r="N17" s="8" t="s">
        <v>271</v>
      </c>
    </row>
    <row r="18" spans="2:14" hidden="1">
      <c r="B18" s="8" t="s">
        <v>289</v>
      </c>
      <c r="C18" s="8"/>
      <c r="D18" s="8"/>
      <c r="E18" s="8" t="s">
        <v>246</v>
      </c>
      <c r="F18" s="8"/>
      <c r="G18" s="8"/>
      <c r="H18" s="8" t="s">
        <v>247</v>
      </c>
      <c r="I18" s="8"/>
      <c r="J18" s="8"/>
      <c r="K18" s="8" t="s">
        <v>310</v>
      </c>
      <c r="L18" s="8"/>
      <c r="M18" s="8"/>
      <c r="N18" s="8" t="s">
        <v>282</v>
      </c>
    </row>
    <row r="19" spans="2:14" hidden="1">
      <c r="B19" s="8" t="s">
        <v>289</v>
      </c>
      <c r="C19" s="8"/>
      <c r="D19" s="8"/>
      <c r="E19" s="8" t="s">
        <v>246</v>
      </c>
      <c r="F19" s="8"/>
      <c r="G19" s="8"/>
      <c r="H19" s="8" t="s">
        <v>485</v>
      </c>
      <c r="I19" s="8"/>
      <c r="J19" s="8"/>
      <c r="K19" s="8" t="s">
        <v>1994</v>
      </c>
      <c r="L19" s="8"/>
      <c r="M19" s="8"/>
      <c r="N19" s="8" t="s">
        <v>925</v>
      </c>
    </row>
    <row r="20" spans="2:14" hidden="1">
      <c r="B20" s="8" t="s">
        <v>332</v>
      </c>
      <c r="C20" s="8"/>
      <c r="D20" s="8"/>
      <c r="E20" s="8" t="s">
        <v>268</v>
      </c>
      <c r="F20" s="8"/>
      <c r="G20" s="8"/>
      <c r="H20" s="8" t="s">
        <v>247</v>
      </c>
      <c r="I20" s="8"/>
      <c r="J20" s="8"/>
      <c r="K20" s="8" t="s">
        <v>2002</v>
      </c>
      <c r="L20" s="8"/>
      <c r="M20" s="8"/>
      <c r="N20" s="8" t="s">
        <v>282</v>
      </c>
    </row>
    <row r="21" spans="2:14" hidden="1">
      <c r="B21" s="8"/>
      <c r="C21" s="8"/>
      <c r="D21" s="8"/>
      <c r="E21" s="8"/>
      <c r="F21" s="8"/>
      <c r="G21" s="8"/>
      <c r="H21" s="8"/>
      <c r="I21" s="8"/>
      <c r="J21" s="8"/>
      <c r="K21" s="8"/>
      <c r="L21" s="8"/>
      <c r="M21" s="8"/>
      <c r="N21" s="8"/>
    </row>
    <row r="22" spans="2:14" hidden="1">
      <c r="B22" s="8" t="s">
        <v>245</v>
      </c>
      <c r="C22" s="8"/>
      <c r="D22" s="8"/>
      <c r="E22" s="8" t="s">
        <v>246</v>
      </c>
      <c r="F22" s="8"/>
      <c r="G22" s="8"/>
      <c r="H22" s="8" t="s">
        <v>247</v>
      </c>
      <c r="I22" s="8"/>
      <c r="J22" s="8"/>
      <c r="K22" s="8" t="s">
        <v>2013</v>
      </c>
      <c r="L22" s="8"/>
      <c r="M22" s="8"/>
      <c r="N22" s="8" t="s">
        <v>355</v>
      </c>
    </row>
    <row r="23" spans="2:14" hidden="1">
      <c r="B23" s="8" t="s">
        <v>443</v>
      </c>
      <c r="C23" s="8"/>
      <c r="D23" s="8"/>
      <c r="E23" s="8" t="s">
        <v>246</v>
      </c>
      <c r="F23" s="8"/>
      <c r="G23" s="8"/>
      <c r="H23" s="8" t="s">
        <v>290</v>
      </c>
      <c r="I23" s="8"/>
      <c r="J23" s="8"/>
      <c r="K23" s="8" t="s">
        <v>310</v>
      </c>
      <c r="L23" s="8"/>
      <c r="M23" s="8"/>
      <c r="N23" s="8" t="s">
        <v>925</v>
      </c>
    </row>
    <row r="24" spans="2:14" hidden="1">
      <c r="B24" s="8" t="s">
        <v>443</v>
      </c>
      <c r="C24" s="8"/>
      <c r="D24" s="8"/>
      <c r="E24" s="8" t="s">
        <v>268</v>
      </c>
      <c r="F24" s="8"/>
      <c r="G24" s="8"/>
      <c r="H24" s="8" t="s">
        <v>290</v>
      </c>
      <c r="I24" s="8"/>
      <c r="J24" s="8"/>
      <c r="K24" s="8" t="s">
        <v>423</v>
      </c>
      <c r="L24" s="8"/>
      <c r="M24" s="8"/>
      <c r="N24" s="8" t="s">
        <v>314</v>
      </c>
    </row>
    <row r="25" spans="2:14" ht="30" hidden="1">
      <c r="B25" s="8" t="s">
        <v>365</v>
      </c>
      <c r="C25" s="8"/>
      <c r="D25" s="8"/>
      <c r="E25" s="8" t="s">
        <v>246</v>
      </c>
      <c r="F25" s="8"/>
      <c r="G25" s="8"/>
      <c r="H25" s="8" t="s">
        <v>247</v>
      </c>
      <c r="I25" s="8"/>
      <c r="J25" s="8"/>
      <c r="K25" s="8" t="s">
        <v>270</v>
      </c>
      <c r="L25" s="8"/>
      <c r="M25" s="8"/>
      <c r="N25" s="8" t="s">
        <v>295</v>
      </c>
    </row>
    <row r="26" spans="2:14" hidden="1">
      <c r="B26" s="8" t="s">
        <v>365</v>
      </c>
      <c r="C26" s="8"/>
      <c r="D26" s="8"/>
      <c r="E26" s="8" t="s">
        <v>246</v>
      </c>
      <c r="F26" s="8"/>
      <c r="G26" s="8"/>
      <c r="H26" s="8" t="s">
        <v>679</v>
      </c>
      <c r="I26" s="8"/>
      <c r="J26" s="8"/>
      <c r="K26" s="8" t="s">
        <v>672</v>
      </c>
      <c r="L26" s="8"/>
      <c r="M26" s="8"/>
      <c r="N26" s="8" t="s">
        <v>262</v>
      </c>
    </row>
    <row r="27" spans="2:14" hidden="1">
      <c r="B27" s="8" t="s">
        <v>267</v>
      </c>
      <c r="C27" s="8"/>
      <c r="D27" s="8"/>
      <c r="E27" s="8" t="s">
        <v>268</v>
      </c>
      <c r="F27" s="8"/>
      <c r="G27" s="8"/>
      <c r="H27" s="8" t="s">
        <v>247</v>
      </c>
      <c r="I27" s="8"/>
      <c r="J27" s="8"/>
      <c r="K27" s="8" t="s">
        <v>291</v>
      </c>
      <c r="L27" s="8"/>
      <c r="M27" s="8"/>
      <c r="N27" s="8" t="s">
        <v>282</v>
      </c>
    </row>
    <row r="28" spans="2:14" ht="30" hidden="1">
      <c r="B28" s="8" t="s">
        <v>267</v>
      </c>
      <c r="C28" s="8"/>
      <c r="D28" s="8"/>
      <c r="E28" s="8" t="s">
        <v>268</v>
      </c>
      <c r="F28" s="8"/>
      <c r="G28" s="8"/>
      <c r="H28" s="8" t="s">
        <v>485</v>
      </c>
      <c r="I28" s="8"/>
      <c r="J28" s="8"/>
      <c r="K28" s="8" t="s">
        <v>261</v>
      </c>
      <c r="L28" s="8"/>
      <c r="M28" s="8"/>
      <c r="N28" s="8" t="s">
        <v>355</v>
      </c>
    </row>
    <row r="29" spans="2:14" ht="30" hidden="1">
      <c r="B29" s="8" t="s">
        <v>365</v>
      </c>
      <c r="C29" s="8"/>
      <c r="D29" s="8"/>
      <c r="E29" s="8" t="s">
        <v>246</v>
      </c>
      <c r="F29" s="8"/>
      <c r="G29" s="8"/>
      <c r="H29" s="8" t="s">
        <v>247</v>
      </c>
      <c r="I29" s="8"/>
      <c r="J29" s="8"/>
      <c r="K29" s="8" t="s">
        <v>248</v>
      </c>
      <c r="L29" s="8"/>
      <c r="M29" s="8"/>
      <c r="N29" s="8" t="s">
        <v>262</v>
      </c>
    </row>
    <row r="30" spans="2:14" hidden="1">
      <c r="B30" s="8"/>
      <c r="C30" s="8"/>
      <c r="D30" s="8"/>
      <c r="E30" s="8"/>
      <c r="F30" s="8"/>
      <c r="G30" s="8"/>
      <c r="H30" s="8"/>
      <c r="I30" s="8"/>
      <c r="J30" s="8"/>
      <c r="K30" s="8"/>
      <c r="L30" s="8"/>
      <c r="M30" s="8"/>
      <c r="N30" s="8"/>
    </row>
    <row r="31" spans="2:14" hidden="1">
      <c r="B31" s="8" t="s">
        <v>259</v>
      </c>
      <c r="C31" s="8"/>
      <c r="D31" s="8"/>
      <c r="E31" s="8" t="s">
        <v>268</v>
      </c>
      <c r="F31" s="8"/>
      <c r="G31" s="8"/>
      <c r="H31" s="8" t="s">
        <v>269</v>
      </c>
      <c r="I31" s="8"/>
      <c r="J31" s="8"/>
      <c r="K31" s="8" t="s">
        <v>291</v>
      </c>
      <c r="L31" s="8"/>
      <c r="M31" s="8"/>
      <c r="N31" s="8" t="s">
        <v>271</v>
      </c>
    </row>
    <row r="32" spans="2:14" hidden="1">
      <c r="B32" s="8"/>
      <c r="C32" s="8"/>
      <c r="D32" s="8"/>
      <c r="E32" s="8"/>
      <c r="F32" s="8"/>
      <c r="G32" s="8"/>
      <c r="H32" s="8"/>
      <c r="I32" s="8"/>
      <c r="J32" s="8"/>
      <c r="K32" s="8"/>
      <c r="L32" s="8"/>
      <c r="M32" s="8"/>
      <c r="N32" s="8"/>
    </row>
    <row r="33" spans="2:14" ht="30" hidden="1">
      <c r="B33" s="8" t="s">
        <v>267</v>
      </c>
      <c r="C33" s="8"/>
      <c r="D33" s="8"/>
      <c r="E33" s="8" t="s">
        <v>268</v>
      </c>
      <c r="F33" s="8"/>
      <c r="G33" s="8"/>
      <c r="H33" s="8" t="s">
        <v>247</v>
      </c>
      <c r="I33" s="8"/>
      <c r="J33" s="8"/>
      <c r="K33" s="8" t="s">
        <v>313</v>
      </c>
      <c r="L33" s="8"/>
      <c r="M33" s="8"/>
      <c r="N33" s="8" t="s">
        <v>282</v>
      </c>
    </row>
    <row r="34" spans="2:14" hidden="1">
      <c r="B34" s="8" t="s">
        <v>289</v>
      </c>
      <c r="C34" s="8"/>
      <c r="D34" s="8"/>
      <c r="E34" s="8" t="s">
        <v>246</v>
      </c>
      <c r="F34" s="8"/>
      <c r="G34" s="8"/>
      <c r="H34" s="8" t="s">
        <v>247</v>
      </c>
      <c r="I34" s="8"/>
      <c r="J34" s="8"/>
      <c r="K34" s="8" t="s">
        <v>291</v>
      </c>
      <c r="L34" s="8"/>
      <c r="M34" s="8"/>
      <c r="N34" s="8" t="s">
        <v>295</v>
      </c>
    </row>
    <row r="35" spans="2:14" hidden="1">
      <c r="B35" s="8" t="s">
        <v>267</v>
      </c>
      <c r="C35" s="8"/>
      <c r="D35" s="8"/>
      <c r="E35" s="8" t="s">
        <v>268</v>
      </c>
      <c r="F35" s="8"/>
      <c r="G35" s="8"/>
      <c r="H35" s="8" t="s">
        <v>247</v>
      </c>
      <c r="I35" s="8"/>
      <c r="J35" s="8"/>
      <c r="K35" s="8" t="s">
        <v>291</v>
      </c>
      <c r="L35" s="8"/>
      <c r="M35" s="8"/>
      <c r="N35" s="8" t="s">
        <v>271</v>
      </c>
    </row>
    <row r="36" spans="2:14" hidden="1">
      <c r="B36" s="8"/>
      <c r="C36" s="8"/>
      <c r="D36" s="8"/>
      <c r="E36" s="8"/>
      <c r="F36" s="8"/>
      <c r="G36" s="8"/>
      <c r="H36" s="8"/>
      <c r="I36" s="8"/>
      <c r="J36" s="8"/>
      <c r="K36" s="8"/>
      <c r="L36" s="8"/>
      <c r="M36" s="8"/>
      <c r="N36" s="8"/>
    </row>
    <row r="37" spans="2:14" ht="30" hidden="1">
      <c r="B37" s="8" t="s">
        <v>259</v>
      </c>
      <c r="C37" s="8"/>
      <c r="D37" s="8"/>
      <c r="E37" s="8" t="s">
        <v>246</v>
      </c>
      <c r="F37" s="8"/>
      <c r="G37" s="8"/>
      <c r="H37" s="8" t="s">
        <v>290</v>
      </c>
      <c r="I37" s="8"/>
      <c r="J37" s="8"/>
      <c r="K37" s="8" t="s">
        <v>275</v>
      </c>
      <c r="L37" s="8"/>
      <c r="M37" s="8"/>
      <c r="N37" s="8" t="s">
        <v>295</v>
      </c>
    </row>
    <row r="38" spans="2:14" ht="30" hidden="1">
      <c r="B38" s="8" t="s">
        <v>259</v>
      </c>
      <c r="C38" s="8"/>
      <c r="D38" s="8"/>
      <c r="E38" s="8" t="s">
        <v>268</v>
      </c>
      <c r="F38" s="8"/>
      <c r="G38" s="8"/>
      <c r="H38" s="8" t="s">
        <v>247</v>
      </c>
      <c r="I38" s="8"/>
      <c r="J38" s="8"/>
      <c r="K38" s="8" t="s">
        <v>410</v>
      </c>
      <c r="L38" s="8"/>
      <c r="M38" s="8"/>
      <c r="N38" s="8" t="s">
        <v>616</v>
      </c>
    </row>
    <row r="39" spans="2:14" hidden="1">
      <c r="B39" s="8" t="s">
        <v>443</v>
      </c>
      <c r="C39" s="8"/>
      <c r="D39" s="8"/>
      <c r="E39" s="8" t="s">
        <v>268</v>
      </c>
      <c r="F39" s="8"/>
      <c r="G39" s="8"/>
      <c r="H39" s="8" t="s">
        <v>247</v>
      </c>
      <c r="I39" s="8"/>
      <c r="J39" s="8"/>
      <c r="K39" s="8" t="s">
        <v>2013</v>
      </c>
      <c r="L39" s="8"/>
      <c r="M39" s="8"/>
      <c r="N39" s="8" t="s">
        <v>743</v>
      </c>
    </row>
    <row r="40" spans="2:14" ht="30" hidden="1">
      <c r="B40" s="8" t="s">
        <v>289</v>
      </c>
      <c r="C40" s="8"/>
      <c r="D40" s="8"/>
      <c r="E40" s="8" t="s">
        <v>268</v>
      </c>
      <c r="F40" s="8"/>
      <c r="G40" s="8"/>
      <c r="H40" s="8" t="s">
        <v>247</v>
      </c>
      <c r="I40" s="8"/>
      <c r="J40" s="8"/>
      <c r="K40" s="8" t="s">
        <v>313</v>
      </c>
      <c r="L40" s="8"/>
      <c r="M40" s="8"/>
      <c r="N40" s="8" t="s">
        <v>262</v>
      </c>
    </row>
    <row r="41" spans="2:14" ht="30" hidden="1">
      <c r="B41" s="8" t="s">
        <v>289</v>
      </c>
      <c r="C41" s="8"/>
      <c r="D41" s="8"/>
      <c r="E41" s="8" t="s">
        <v>268</v>
      </c>
      <c r="F41" s="8"/>
      <c r="G41" s="8"/>
      <c r="H41" s="8" t="s">
        <v>247</v>
      </c>
      <c r="I41" s="8"/>
      <c r="J41" s="8"/>
      <c r="K41" s="8" t="s">
        <v>1913</v>
      </c>
      <c r="L41" s="8"/>
      <c r="M41" s="8"/>
      <c r="N41" s="8" t="s">
        <v>616</v>
      </c>
    </row>
    <row r="42" spans="2:14" hidden="1">
      <c r="B42" s="8" t="s">
        <v>267</v>
      </c>
      <c r="C42" s="8"/>
      <c r="D42" s="8"/>
      <c r="E42" s="8" t="s">
        <v>246</v>
      </c>
      <c r="F42" s="8"/>
      <c r="G42" s="8"/>
      <c r="H42" s="8" t="s">
        <v>247</v>
      </c>
      <c r="I42" s="8"/>
      <c r="J42" s="8"/>
      <c r="K42" s="8" t="s">
        <v>2088</v>
      </c>
      <c r="L42" s="8"/>
      <c r="M42" s="8"/>
      <c r="N42" s="8" t="s">
        <v>355</v>
      </c>
    </row>
    <row r="43" spans="2:14" ht="30" hidden="1">
      <c r="B43" s="8" t="s">
        <v>443</v>
      </c>
      <c r="C43" s="8"/>
      <c r="D43" s="8"/>
      <c r="E43" s="8" t="s">
        <v>246</v>
      </c>
      <c r="F43" s="8"/>
      <c r="G43" s="8"/>
      <c r="H43" s="8" t="s">
        <v>269</v>
      </c>
      <c r="I43" s="8"/>
      <c r="J43" s="8"/>
      <c r="K43" s="8" t="s">
        <v>768</v>
      </c>
      <c r="L43" s="8"/>
      <c r="M43" s="8"/>
      <c r="N43" s="8" t="s">
        <v>249</v>
      </c>
    </row>
    <row r="44" spans="2:14" hidden="1">
      <c r="B44" s="8" t="s">
        <v>259</v>
      </c>
      <c r="C44" s="8"/>
      <c r="D44" s="8"/>
      <c r="E44" s="8" t="s">
        <v>246</v>
      </c>
      <c r="F44" s="8"/>
      <c r="G44" s="8"/>
      <c r="H44" s="8" t="s">
        <v>247</v>
      </c>
      <c r="I44" s="8"/>
      <c r="J44" s="8"/>
      <c r="K44" s="8" t="s">
        <v>2013</v>
      </c>
      <c r="L44" s="8"/>
      <c r="M44" s="8"/>
      <c r="N44" s="8" t="s">
        <v>271</v>
      </c>
    </row>
    <row r="45" spans="2:14" hidden="1">
      <c r="B45" s="8" t="s">
        <v>245</v>
      </c>
      <c r="C45" s="8"/>
      <c r="D45" s="8"/>
      <c r="E45" s="8" t="s">
        <v>268</v>
      </c>
      <c r="F45" s="8"/>
      <c r="G45" s="8"/>
      <c r="H45" s="8" t="s">
        <v>247</v>
      </c>
      <c r="I45" s="8"/>
      <c r="J45" s="8"/>
      <c r="K45" s="8" t="s">
        <v>428</v>
      </c>
      <c r="L45" s="8"/>
      <c r="M45" s="8"/>
      <c r="N45" s="8" t="s">
        <v>295</v>
      </c>
    </row>
    <row r="46" spans="2:14" hidden="1">
      <c r="B46" s="8"/>
      <c r="C46" s="8"/>
      <c r="D46" s="8"/>
      <c r="E46" s="8"/>
      <c r="F46" s="8"/>
      <c r="G46" s="8"/>
      <c r="H46" s="8"/>
      <c r="I46" s="8"/>
      <c r="J46" s="8"/>
      <c r="K46" s="8"/>
      <c r="L46" s="8"/>
      <c r="M46" s="8"/>
      <c r="N46" s="8"/>
    </row>
    <row r="47" spans="2:14" hidden="1">
      <c r="B47" s="8" t="s">
        <v>443</v>
      </c>
      <c r="C47" s="8"/>
      <c r="D47" s="8"/>
      <c r="E47" s="8" t="s">
        <v>268</v>
      </c>
      <c r="F47" s="8"/>
      <c r="G47" s="8"/>
      <c r="H47" s="8" t="s">
        <v>269</v>
      </c>
      <c r="I47" s="8"/>
      <c r="J47" s="8"/>
      <c r="K47" s="8" t="s">
        <v>291</v>
      </c>
      <c r="L47" s="8"/>
      <c r="M47" s="8"/>
      <c r="N47" s="8" t="s">
        <v>282</v>
      </c>
    </row>
    <row r="48" spans="2:14" ht="30" hidden="1">
      <c r="B48" s="8" t="s">
        <v>443</v>
      </c>
      <c r="C48" s="8"/>
      <c r="D48" s="8"/>
      <c r="E48" s="8" t="s">
        <v>583</v>
      </c>
      <c r="F48" s="8"/>
      <c r="G48" s="8"/>
      <c r="H48" s="8" t="s">
        <v>290</v>
      </c>
      <c r="I48" s="8"/>
      <c r="J48" s="8"/>
      <c r="K48" s="8" t="s">
        <v>321</v>
      </c>
      <c r="L48" s="8"/>
      <c r="M48" s="8"/>
      <c r="N48" s="8" t="s">
        <v>314</v>
      </c>
    </row>
    <row r="49" spans="2:14" hidden="1">
      <c r="B49" s="8"/>
      <c r="C49" s="8"/>
      <c r="D49" s="8"/>
      <c r="E49" s="8"/>
      <c r="F49" s="8"/>
      <c r="G49" s="8"/>
      <c r="H49" s="8"/>
      <c r="I49" s="8"/>
      <c r="J49" s="8"/>
      <c r="K49" s="8"/>
      <c r="L49" s="8"/>
      <c r="M49" s="8"/>
      <c r="N49" s="8"/>
    </row>
    <row r="50" spans="2:14" hidden="1">
      <c r="B50" s="8"/>
      <c r="C50" s="8"/>
      <c r="D50" s="8"/>
      <c r="E50" s="8"/>
      <c r="F50" s="8"/>
      <c r="G50" s="8"/>
      <c r="H50" s="8"/>
      <c r="I50" s="8"/>
      <c r="J50" s="8"/>
      <c r="K50" s="8"/>
      <c r="L50" s="8"/>
      <c r="M50" s="8"/>
      <c r="N50" s="8"/>
    </row>
    <row r="51" spans="2:14" ht="30" hidden="1">
      <c r="B51" s="8" t="s">
        <v>443</v>
      </c>
      <c r="C51" s="8"/>
      <c r="D51" s="8"/>
      <c r="E51" s="8" t="s">
        <v>246</v>
      </c>
      <c r="F51" s="8"/>
      <c r="G51" s="8"/>
      <c r="H51" s="8" t="s">
        <v>247</v>
      </c>
      <c r="I51" s="8"/>
      <c r="J51" s="8"/>
      <c r="K51" s="8" t="s">
        <v>313</v>
      </c>
      <c r="L51" s="8"/>
      <c r="M51" s="8"/>
      <c r="N51" s="8" t="s">
        <v>249</v>
      </c>
    </row>
    <row r="52" spans="2:14" ht="30" hidden="1">
      <c r="B52" s="8" t="s">
        <v>259</v>
      </c>
      <c r="C52" s="8"/>
      <c r="D52" s="8"/>
      <c r="E52" s="8" t="s">
        <v>246</v>
      </c>
      <c r="F52" s="8"/>
      <c r="G52" s="8"/>
      <c r="H52" s="8" t="s">
        <v>354</v>
      </c>
      <c r="I52" s="8"/>
      <c r="J52" s="8"/>
      <c r="K52" s="8" t="s">
        <v>733</v>
      </c>
      <c r="L52" s="8"/>
      <c r="M52" s="8"/>
      <c r="N52" s="8" t="s">
        <v>282</v>
      </c>
    </row>
    <row r="53" spans="2:14" ht="30" hidden="1">
      <c r="B53" s="8" t="s">
        <v>267</v>
      </c>
      <c r="C53" s="8"/>
      <c r="D53" s="8"/>
      <c r="E53" s="8" t="s">
        <v>268</v>
      </c>
      <c r="F53" s="8"/>
      <c r="G53" s="8"/>
      <c r="H53" s="8" t="s">
        <v>269</v>
      </c>
      <c r="I53" s="8"/>
      <c r="J53" s="8"/>
      <c r="K53" s="8" t="s">
        <v>248</v>
      </c>
      <c r="L53" s="8"/>
      <c r="M53" s="8"/>
      <c r="N53" s="8" t="s">
        <v>295</v>
      </c>
    </row>
    <row r="54" spans="2:14" ht="45" hidden="1">
      <c r="B54" s="8" t="s">
        <v>259</v>
      </c>
      <c r="C54" s="8"/>
      <c r="D54" s="8"/>
      <c r="E54" s="8" t="s">
        <v>1502</v>
      </c>
      <c r="F54" s="8"/>
      <c r="G54" s="8"/>
      <c r="H54" s="8" t="s">
        <v>290</v>
      </c>
      <c r="I54" s="8"/>
      <c r="J54" s="8"/>
      <c r="K54" s="8" t="s">
        <v>261</v>
      </c>
      <c r="L54" s="8"/>
      <c r="M54" s="8"/>
      <c r="N54" s="8" t="s">
        <v>271</v>
      </c>
    </row>
    <row r="55" spans="2:14" ht="30" hidden="1">
      <c r="B55" s="8" t="s">
        <v>332</v>
      </c>
      <c r="C55" s="8"/>
      <c r="D55" s="8"/>
      <c r="E55" s="8" t="s">
        <v>246</v>
      </c>
      <c r="F55" s="8"/>
      <c r="G55" s="8"/>
      <c r="H55" s="8" t="s">
        <v>247</v>
      </c>
      <c r="I55" s="8"/>
      <c r="J55" s="8"/>
      <c r="K55" s="8" t="s">
        <v>248</v>
      </c>
      <c r="L55" s="8"/>
      <c r="M55" s="8"/>
      <c r="N55" s="8" t="s">
        <v>295</v>
      </c>
    </row>
    <row r="56" spans="2:14" hidden="1">
      <c r="B56" s="8" t="s">
        <v>289</v>
      </c>
      <c r="C56" s="8"/>
      <c r="D56" s="8"/>
      <c r="E56" s="8" t="s">
        <v>268</v>
      </c>
      <c r="F56" s="8"/>
      <c r="G56" s="8"/>
      <c r="H56" s="8" t="s">
        <v>247</v>
      </c>
      <c r="I56" s="8"/>
      <c r="J56" s="8"/>
      <c r="K56" s="8" t="s">
        <v>281</v>
      </c>
      <c r="L56" s="8"/>
      <c r="M56" s="8"/>
      <c r="N56" s="8" t="s">
        <v>282</v>
      </c>
    </row>
    <row r="57" spans="2:14" hidden="1">
      <c r="B57" s="8" t="s">
        <v>289</v>
      </c>
      <c r="C57" s="8"/>
      <c r="D57" s="8"/>
      <c r="E57" s="8" t="s">
        <v>268</v>
      </c>
      <c r="F57" s="8"/>
      <c r="G57" s="8"/>
      <c r="H57" s="8" t="s">
        <v>290</v>
      </c>
      <c r="I57" s="8"/>
      <c r="J57" s="8"/>
      <c r="K57" s="8" t="s">
        <v>428</v>
      </c>
      <c r="L57" s="8"/>
      <c r="M57" s="8"/>
      <c r="N57" s="8" t="s">
        <v>295</v>
      </c>
    </row>
    <row r="58" spans="2:14" hidden="1">
      <c r="B58" s="8" t="s">
        <v>289</v>
      </c>
      <c r="C58" s="8"/>
      <c r="D58" s="8"/>
      <c r="E58" s="8" t="s">
        <v>268</v>
      </c>
      <c r="F58" s="8"/>
      <c r="G58" s="8"/>
      <c r="H58" s="8" t="s">
        <v>269</v>
      </c>
      <c r="I58" s="8"/>
      <c r="J58" s="8"/>
      <c r="K58" s="8" t="s">
        <v>291</v>
      </c>
      <c r="L58" s="8"/>
      <c r="M58" s="8"/>
      <c r="N58" s="8" t="s">
        <v>262</v>
      </c>
    </row>
    <row r="59" spans="2:14" hidden="1">
      <c r="B59" s="8" t="s">
        <v>267</v>
      </c>
      <c r="C59" s="8"/>
      <c r="D59" s="8"/>
      <c r="E59" s="8" t="s">
        <v>246</v>
      </c>
      <c r="F59" s="8"/>
      <c r="G59" s="8"/>
      <c r="H59" s="8" t="s">
        <v>247</v>
      </c>
      <c r="I59" s="8"/>
      <c r="J59" s="8"/>
      <c r="K59" s="8" t="s">
        <v>428</v>
      </c>
      <c r="L59" s="8"/>
      <c r="M59" s="8"/>
      <c r="N59" s="8" t="s">
        <v>271</v>
      </c>
    </row>
    <row r="60" spans="2:14" ht="30" hidden="1">
      <c r="B60" s="8" t="s">
        <v>365</v>
      </c>
      <c r="C60" s="8"/>
      <c r="D60" s="8"/>
      <c r="E60" s="8" t="s">
        <v>268</v>
      </c>
      <c r="F60" s="8"/>
      <c r="G60" s="8"/>
      <c r="H60" s="8" t="s">
        <v>290</v>
      </c>
      <c r="I60" s="8"/>
      <c r="J60" s="8"/>
      <c r="K60" s="8" t="s">
        <v>270</v>
      </c>
      <c r="L60" s="8"/>
      <c r="M60" s="8"/>
      <c r="N60" s="8" t="s">
        <v>249</v>
      </c>
    </row>
    <row r="61" spans="2:14" hidden="1">
      <c r="B61" s="8" t="s">
        <v>332</v>
      </c>
      <c r="C61" s="8"/>
      <c r="D61" s="8"/>
      <c r="E61" s="8" t="s">
        <v>246</v>
      </c>
      <c r="F61" s="8"/>
      <c r="G61" s="8"/>
      <c r="H61" s="8" t="s">
        <v>269</v>
      </c>
      <c r="I61" s="8"/>
      <c r="J61" s="8"/>
      <c r="K61" s="8"/>
      <c r="L61" s="8"/>
      <c r="M61" s="8"/>
      <c r="N61" s="8" t="s">
        <v>249</v>
      </c>
    </row>
    <row r="62" spans="2:14" hidden="1">
      <c r="B62" s="8" t="s">
        <v>332</v>
      </c>
      <c r="C62" s="8"/>
      <c r="D62" s="8"/>
      <c r="E62" s="8" t="s">
        <v>268</v>
      </c>
      <c r="F62" s="8"/>
      <c r="G62" s="8"/>
      <c r="H62" s="8" t="s">
        <v>247</v>
      </c>
      <c r="I62" s="8"/>
      <c r="J62" s="8"/>
      <c r="K62" s="8"/>
      <c r="L62" s="8"/>
      <c r="M62" s="8"/>
      <c r="N62" s="8" t="s">
        <v>271</v>
      </c>
    </row>
    <row r="63" spans="2:14" hidden="1">
      <c r="B63" s="8"/>
      <c r="C63" s="8"/>
      <c r="D63" s="8"/>
      <c r="E63" s="8"/>
      <c r="F63" s="8"/>
      <c r="G63" s="8"/>
      <c r="H63" s="8"/>
      <c r="I63" s="8"/>
      <c r="J63" s="8"/>
      <c r="K63" s="8"/>
      <c r="L63" s="8"/>
      <c r="M63" s="8"/>
      <c r="N63" s="8"/>
    </row>
    <row r="64" spans="2:14" ht="30" hidden="1">
      <c r="B64" s="8" t="s">
        <v>443</v>
      </c>
      <c r="C64" s="8"/>
      <c r="D64" s="8"/>
      <c r="E64" s="8" t="s">
        <v>246</v>
      </c>
      <c r="F64" s="8"/>
      <c r="G64" s="8"/>
      <c r="H64" s="8" t="s">
        <v>247</v>
      </c>
      <c r="I64" s="8"/>
      <c r="J64" s="8"/>
      <c r="K64" s="8" t="s">
        <v>506</v>
      </c>
      <c r="L64" s="8"/>
      <c r="M64" s="8"/>
      <c r="N64" s="8" t="s">
        <v>355</v>
      </c>
    </row>
    <row r="65" spans="2:14" hidden="1">
      <c r="B65" s="8" t="s">
        <v>259</v>
      </c>
      <c r="C65" s="8"/>
      <c r="D65" s="8"/>
      <c r="E65" s="8" t="s">
        <v>268</v>
      </c>
      <c r="F65" s="8"/>
      <c r="G65" s="8"/>
      <c r="H65" s="8" t="s">
        <v>247</v>
      </c>
      <c r="I65" s="8"/>
      <c r="J65" s="8"/>
      <c r="K65" s="8" t="s">
        <v>428</v>
      </c>
      <c r="L65" s="8"/>
      <c r="M65" s="8"/>
      <c r="N65" s="8" t="s">
        <v>295</v>
      </c>
    </row>
    <row r="66" spans="2:14" ht="30" hidden="1">
      <c r="B66" s="8" t="s">
        <v>259</v>
      </c>
      <c r="C66" s="8"/>
      <c r="D66" s="8"/>
      <c r="E66" s="8" t="s">
        <v>246</v>
      </c>
      <c r="F66" s="8"/>
      <c r="G66" s="8"/>
      <c r="H66" s="8" t="s">
        <v>247</v>
      </c>
      <c r="I66" s="8"/>
      <c r="J66" s="8"/>
      <c r="K66" s="8" t="s">
        <v>261</v>
      </c>
      <c r="L66" s="8"/>
      <c r="M66" s="8"/>
      <c r="N66" s="8" t="s">
        <v>295</v>
      </c>
    </row>
    <row r="67" spans="2:14" hidden="1">
      <c r="B67" s="8" t="s">
        <v>443</v>
      </c>
      <c r="C67" s="8"/>
      <c r="D67" s="8"/>
      <c r="E67" s="8" t="s">
        <v>268</v>
      </c>
      <c r="F67" s="8"/>
      <c r="G67" s="8"/>
      <c r="H67" s="8" t="s">
        <v>269</v>
      </c>
      <c r="I67" s="8"/>
      <c r="J67" s="8"/>
      <c r="K67" s="8" t="s">
        <v>2002</v>
      </c>
      <c r="L67" s="8"/>
      <c r="M67" s="8"/>
      <c r="N67" s="8" t="s">
        <v>2197</v>
      </c>
    </row>
    <row r="68" spans="2:14" hidden="1">
      <c r="B68" s="8" t="s">
        <v>332</v>
      </c>
      <c r="C68" s="8"/>
      <c r="D68" s="8"/>
      <c r="E68" s="8" t="s">
        <v>268</v>
      </c>
      <c r="F68" s="8"/>
      <c r="G68" s="8"/>
      <c r="H68" s="8" t="s">
        <v>679</v>
      </c>
      <c r="I68" s="8"/>
      <c r="J68" s="8"/>
      <c r="K68" s="8" t="s">
        <v>291</v>
      </c>
      <c r="L68" s="8"/>
      <c r="M68" s="8"/>
      <c r="N68" s="8" t="s">
        <v>616</v>
      </c>
    </row>
    <row r="69" spans="2:14" hidden="1">
      <c r="B69" s="8"/>
      <c r="C69" s="8"/>
      <c r="D69" s="8"/>
      <c r="E69" s="8"/>
      <c r="F69" s="8"/>
      <c r="G69" s="8"/>
      <c r="H69" s="8"/>
      <c r="I69" s="8"/>
      <c r="J69" s="8"/>
      <c r="K69" s="8"/>
      <c r="L69" s="8"/>
      <c r="M69" s="8"/>
      <c r="N69" s="8"/>
    </row>
    <row r="70" spans="2:14" hidden="1">
      <c r="B70" s="8"/>
      <c r="C70" s="8"/>
      <c r="D70" s="8"/>
      <c r="E70" s="8"/>
      <c r="F70" s="8"/>
      <c r="G70" s="8"/>
      <c r="H70" s="8"/>
      <c r="I70" s="8"/>
      <c r="J70" s="8"/>
      <c r="K70" s="8"/>
      <c r="L70" s="8"/>
      <c r="M70" s="8"/>
      <c r="N70" s="8"/>
    </row>
    <row r="71" spans="2:14" ht="30" hidden="1">
      <c r="B71" s="8" t="s">
        <v>365</v>
      </c>
      <c r="C71" s="8"/>
      <c r="D71" s="8"/>
      <c r="E71" s="8" t="s">
        <v>246</v>
      </c>
      <c r="F71" s="8"/>
      <c r="G71" s="8"/>
      <c r="H71" s="8" t="s">
        <v>247</v>
      </c>
      <c r="I71" s="8"/>
      <c r="J71" s="8"/>
      <c r="K71" s="8" t="s">
        <v>275</v>
      </c>
      <c r="L71" s="8"/>
      <c r="M71" s="8"/>
      <c r="N71" s="8" t="s">
        <v>282</v>
      </c>
    </row>
    <row r="72" spans="2:14" hidden="1">
      <c r="B72" s="8"/>
      <c r="C72" s="8"/>
      <c r="D72" s="8"/>
      <c r="E72" s="8"/>
      <c r="F72" s="8"/>
      <c r="G72" s="8"/>
      <c r="H72" s="8"/>
      <c r="I72" s="8"/>
      <c r="J72" s="8"/>
      <c r="K72" s="8"/>
      <c r="L72" s="8"/>
      <c r="M72" s="8"/>
      <c r="N72" s="8"/>
    </row>
    <row r="73" spans="2:14" hidden="1">
      <c r="B73" s="8" t="s">
        <v>259</v>
      </c>
      <c r="C73" s="8"/>
      <c r="D73" s="8"/>
      <c r="E73" s="8" t="s">
        <v>268</v>
      </c>
      <c r="F73" s="8"/>
      <c r="G73" s="8"/>
      <c r="H73" s="8" t="s">
        <v>679</v>
      </c>
      <c r="I73" s="8"/>
      <c r="J73" s="8"/>
      <c r="K73" s="8" t="s">
        <v>672</v>
      </c>
      <c r="L73" s="8"/>
      <c r="M73" s="8"/>
      <c r="N73" s="8" t="s">
        <v>262</v>
      </c>
    </row>
    <row r="74" spans="2:14" hidden="1">
      <c r="B74" s="8" t="s">
        <v>259</v>
      </c>
      <c r="C74" s="8"/>
      <c r="D74" s="8"/>
      <c r="E74" s="8" t="s">
        <v>246</v>
      </c>
      <c r="F74" s="8"/>
      <c r="G74" s="8"/>
      <c r="H74" s="8" t="s">
        <v>247</v>
      </c>
      <c r="I74" s="8"/>
      <c r="J74" s="8"/>
      <c r="K74" s="8" t="s">
        <v>672</v>
      </c>
      <c r="L74" s="8"/>
      <c r="M74" s="8"/>
      <c r="N74" s="8" t="s">
        <v>271</v>
      </c>
    </row>
    <row r="75" spans="2:14" hidden="1">
      <c r="B75" s="8" t="s">
        <v>259</v>
      </c>
      <c r="C75" s="8"/>
      <c r="D75" s="8"/>
      <c r="E75" s="8" t="s">
        <v>268</v>
      </c>
      <c r="F75" s="8"/>
      <c r="G75" s="8"/>
      <c r="H75" s="8" t="s">
        <v>247</v>
      </c>
      <c r="I75" s="8"/>
      <c r="J75" s="8"/>
      <c r="K75" s="8" t="s">
        <v>291</v>
      </c>
      <c r="L75" s="8"/>
      <c r="M75" s="8"/>
      <c r="N75" s="8" t="s">
        <v>262</v>
      </c>
    </row>
    <row r="76" spans="2:14" ht="30" hidden="1">
      <c r="B76" s="8" t="s">
        <v>267</v>
      </c>
      <c r="C76" s="8"/>
      <c r="D76" s="8"/>
      <c r="E76" s="8" t="s">
        <v>268</v>
      </c>
      <c r="F76" s="8"/>
      <c r="G76" s="8"/>
      <c r="H76" s="8" t="s">
        <v>333</v>
      </c>
      <c r="I76" s="8"/>
      <c r="J76" s="8"/>
      <c r="K76" s="8" t="s">
        <v>2002</v>
      </c>
      <c r="L76" s="8"/>
      <c r="M76" s="8"/>
      <c r="N76" s="8" t="s">
        <v>2197</v>
      </c>
    </row>
    <row r="77" spans="2:14" hidden="1">
      <c r="B77" s="8" t="s">
        <v>289</v>
      </c>
      <c r="C77" s="8"/>
      <c r="D77" s="8"/>
      <c r="E77" s="8" t="s">
        <v>246</v>
      </c>
      <c r="F77" s="8"/>
      <c r="G77" s="8"/>
      <c r="H77" s="8" t="s">
        <v>247</v>
      </c>
      <c r="I77" s="8"/>
      <c r="J77" s="8"/>
      <c r="K77" s="8" t="s">
        <v>2245</v>
      </c>
      <c r="L77" s="8"/>
      <c r="M77" s="8"/>
      <c r="N77" s="8" t="s">
        <v>282</v>
      </c>
    </row>
    <row r="78" spans="2:14" ht="30" hidden="1">
      <c r="B78" s="8" t="s">
        <v>365</v>
      </c>
      <c r="C78" s="8"/>
      <c r="D78" s="8"/>
      <c r="E78" s="8" t="s">
        <v>246</v>
      </c>
      <c r="F78" s="8"/>
      <c r="G78" s="8"/>
      <c r="H78" s="8" t="s">
        <v>290</v>
      </c>
      <c r="I78" s="8"/>
      <c r="J78" s="8"/>
      <c r="K78" s="8" t="s">
        <v>261</v>
      </c>
      <c r="L78" s="8"/>
      <c r="M78" s="8"/>
      <c r="N78" s="8" t="s">
        <v>355</v>
      </c>
    </row>
    <row r="79" spans="2:14" hidden="1">
      <c r="B79" s="8" t="s">
        <v>289</v>
      </c>
      <c r="C79" s="8"/>
      <c r="D79" s="8"/>
      <c r="E79" s="8" t="s">
        <v>268</v>
      </c>
      <c r="F79" s="8"/>
      <c r="G79" s="8"/>
      <c r="H79" s="8" t="s">
        <v>247</v>
      </c>
      <c r="I79" s="8"/>
      <c r="J79" s="8"/>
      <c r="K79" s="8" t="s">
        <v>428</v>
      </c>
      <c r="L79" s="8"/>
      <c r="M79" s="8"/>
      <c r="N79" s="8" t="s">
        <v>282</v>
      </c>
    </row>
    <row r="80" spans="2:14" hidden="1">
      <c r="B80" s="8"/>
      <c r="C80" s="8"/>
      <c r="D80" s="8"/>
      <c r="E80" s="8"/>
      <c r="F80" s="8"/>
      <c r="G80" s="8"/>
      <c r="H80" s="8"/>
      <c r="I80" s="8"/>
      <c r="J80" s="8"/>
      <c r="K80" s="8"/>
      <c r="L80" s="8"/>
      <c r="M80" s="8"/>
      <c r="N80" s="8"/>
    </row>
    <row r="81" spans="2:14" hidden="1">
      <c r="B81" s="8"/>
      <c r="C81" s="8"/>
      <c r="D81" s="8"/>
      <c r="E81" s="8"/>
      <c r="F81" s="8"/>
      <c r="G81" s="8"/>
      <c r="H81" s="8"/>
      <c r="I81" s="8"/>
      <c r="J81" s="8"/>
      <c r="K81" s="8"/>
      <c r="L81" s="8"/>
      <c r="M81" s="8"/>
      <c r="N81" s="8"/>
    </row>
    <row r="82" spans="2:14" hidden="1">
      <c r="B82" s="8" t="s">
        <v>267</v>
      </c>
      <c r="C82" s="8"/>
      <c r="D82" s="8"/>
      <c r="E82" s="8" t="s">
        <v>268</v>
      </c>
      <c r="F82" s="8"/>
      <c r="G82" s="8"/>
      <c r="H82" s="8" t="s">
        <v>247</v>
      </c>
      <c r="I82" s="8"/>
      <c r="J82" s="8"/>
      <c r="K82" s="8" t="s">
        <v>428</v>
      </c>
      <c r="L82" s="8"/>
      <c r="M82" s="8"/>
      <c r="N82" s="8" t="s">
        <v>262</v>
      </c>
    </row>
    <row r="83" spans="2:14" ht="30" hidden="1">
      <c r="B83" s="8" t="s">
        <v>289</v>
      </c>
      <c r="C83" s="8"/>
      <c r="D83" s="8"/>
      <c r="E83" s="8" t="s">
        <v>583</v>
      </c>
      <c r="F83" s="8"/>
      <c r="G83" s="8"/>
      <c r="H83" s="8" t="s">
        <v>354</v>
      </c>
      <c r="I83" s="8"/>
      <c r="J83" s="8"/>
      <c r="K83" s="8" t="s">
        <v>768</v>
      </c>
      <c r="L83" s="8"/>
      <c r="M83" s="8"/>
      <c r="N83" s="8" t="s">
        <v>295</v>
      </c>
    </row>
    <row r="84" spans="2:14" hidden="1">
      <c r="B84" s="8" t="s">
        <v>365</v>
      </c>
      <c r="C84" s="8"/>
      <c r="D84" s="8"/>
      <c r="E84" s="8" t="s">
        <v>268</v>
      </c>
      <c r="F84" s="8"/>
      <c r="G84" s="8"/>
      <c r="H84" s="8" t="s">
        <v>269</v>
      </c>
      <c r="I84" s="8"/>
      <c r="J84" s="8"/>
      <c r="K84" s="8" t="s">
        <v>281</v>
      </c>
      <c r="L84" s="8"/>
      <c r="M84" s="8"/>
      <c r="N84" s="8" t="s">
        <v>282</v>
      </c>
    </row>
    <row r="85" spans="2:14" hidden="1">
      <c r="B85" s="8"/>
      <c r="C85" s="8"/>
      <c r="D85" s="8"/>
      <c r="E85" s="8"/>
      <c r="F85" s="8"/>
      <c r="G85" s="8"/>
      <c r="H85" s="8"/>
      <c r="I85" s="8"/>
      <c r="J85" s="8"/>
      <c r="K85" s="8"/>
      <c r="L85" s="8"/>
      <c r="M85" s="8"/>
      <c r="N85" s="8"/>
    </row>
    <row r="86" spans="2:14" ht="30" hidden="1">
      <c r="B86" s="8" t="s">
        <v>289</v>
      </c>
      <c r="C86" s="8"/>
      <c r="D86" s="8"/>
      <c r="E86" s="8" t="s">
        <v>268</v>
      </c>
      <c r="F86" s="8"/>
      <c r="G86" s="8"/>
      <c r="H86" s="8" t="s">
        <v>290</v>
      </c>
      <c r="I86" s="8"/>
      <c r="J86" s="8"/>
      <c r="K86" s="8" t="s">
        <v>248</v>
      </c>
      <c r="L86" s="8"/>
      <c r="M86" s="8"/>
      <c r="N86" s="8" t="s">
        <v>262</v>
      </c>
    </row>
    <row r="87" spans="2:14" ht="30" hidden="1">
      <c r="B87" s="8" t="s">
        <v>365</v>
      </c>
      <c r="C87" s="8"/>
      <c r="D87" s="8"/>
      <c r="E87" s="8" t="s">
        <v>268</v>
      </c>
      <c r="F87" s="8"/>
      <c r="G87" s="8"/>
      <c r="H87" s="8" t="s">
        <v>247</v>
      </c>
      <c r="I87" s="8"/>
      <c r="J87" s="8"/>
      <c r="K87" s="8" t="s">
        <v>270</v>
      </c>
      <c r="L87" s="8"/>
      <c r="M87" s="8"/>
      <c r="N87" s="8"/>
    </row>
    <row r="88" spans="2:14" hidden="1">
      <c r="B88" s="8" t="s">
        <v>289</v>
      </c>
      <c r="C88" s="8"/>
      <c r="D88" s="8"/>
      <c r="E88" s="8" t="s">
        <v>246</v>
      </c>
      <c r="F88" s="8"/>
      <c r="G88" s="8"/>
      <c r="H88" s="8" t="s">
        <v>247</v>
      </c>
      <c r="I88" s="8"/>
      <c r="J88" s="8"/>
      <c r="K88" s="8" t="s">
        <v>672</v>
      </c>
      <c r="L88" s="8"/>
      <c r="M88" s="8"/>
      <c r="N88" s="8" t="s">
        <v>295</v>
      </c>
    </row>
    <row r="89" spans="2:14" hidden="1">
      <c r="B89" s="8"/>
      <c r="C89" s="8"/>
      <c r="D89" s="8"/>
      <c r="E89" s="8"/>
      <c r="F89" s="8"/>
      <c r="G89" s="8"/>
      <c r="H89" s="8"/>
      <c r="I89" s="8"/>
      <c r="J89" s="8"/>
      <c r="K89" s="8"/>
      <c r="L89" s="8"/>
      <c r="M89" s="8"/>
      <c r="N89" s="8"/>
    </row>
    <row r="90" spans="2:14" hidden="1">
      <c r="B90" s="8" t="s">
        <v>365</v>
      </c>
      <c r="C90" s="8"/>
      <c r="D90" s="8"/>
      <c r="E90" s="8" t="s">
        <v>268</v>
      </c>
      <c r="F90" s="8"/>
      <c r="G90" s="8"/>
      <c r="H90" s="8" t="s">
        <v>485</v>
      </c>
      <c r="I90" s="8"/>
      <c r="J90" s="8"/>
      <c r="K90" s="8" t="s">
        <v>672</v>
      </c>
      <c r="L90" s="8"/>
      <c r="M90" s="8"/>
      <c r="N90" s="8"/>
    </row>
    <row r="91" spans="2:14" ht="30" hidden="1">
      <c r="B91" s="8" t="s">
        <v>289</v>
      </c>
      <c r="C91" s="8"/>
      <c r="D91" s="8"/>
      <c r="E91" s="8" t="s">
        <v>268</v>
      </c>
      <c r="F91" s="8"/>
      <c r="G91" s="8"/>
      <c r="H91" s="8" t="s">
        <v>247</v>
      </c>
      <c r="I91" s="8"/>
      <c r="J91" s="8"/>
      <c r="K91" s="8" t="s">
        <v>733</v>
      </c>
      <c r="L91" s="8"/>
      <c r="M91" s="8"/>
      <c r="N91" s="8" t="s">
        <v>271</v>
      </c>
    </row>
    <row r="92" spans="2:14" hidden="1">
      <c r="B92" s="8"/>
      <c r="C92" s="8"/>
      <c r="D92" s="8"/>
      <c r="E92" s="8" t="s">
        <v>246</v>
      </c>
      <c r="F92" s="8"/>
      <c r="G92" s="8"/>
      <c r="H92" s="8"/>
      <c r="I92" s="8"/>
      <c r="J92" s="8"/>
      <c r="K92" s="8"/>
      <c r="L92" s="8"/>
      <c r="M92" s="8"/>
      <c r="N92" s="8" t="s">
        <v>925</v>
      </c>
    </row>
    <row r="93" spans="2:14" ht="30" hidden="1">
      <c r="B93" s="8" t="s">
        <v>267</v>
      </c>
      <c r="C93" s="8"/>
      <c r="D93" s="8"/>
      <c r="E93" s="8" t="s">
        <v>268</v>
      </c>
      <c r="F93" s="8"/>
      <c r="G93" s="8"/>
      <c r="H93" s="8" t="s">
        <v>269</v>
      </c>
      <c r="I93" s="8"/>
      <c r="J93" s="8"/>
      <c r="K93" s="8" t="s">
        <v>768</v>
      </c>
      <c r="L93" s="8"/>
      <c r="M93" s="8"/>
      <c r="N93" s="8" t="s">
        <v>282</v>
      </c>
    </row>
    <row r="94" spans="2:14" hidden="1">
      <c r="B94" s="8" t="s">
        <v>365</v>
      </c>
      <c r="C94" s="8"/>
      <c r="D94" s="8"/>
      <c r="E94" s="8" t="s">
        <v>268</v>
      </c>
      <c r="F94" s="8"/>
      <c r="G94" s="8"/>
      <c r="H94" s="8" t="s">
        <v>247</v>
      </c>
      <c r="I94" s="8"/>
      <c r="J94" s="8"/>
      <c r="K94" s="8" t="s">
        <v>310</v>
      </c>
      <c r="L94" s="8"/>
      <c r="M94" s="8"/>
      <c r="N94" s="8" t="s">
        <v>271</v>
      </c>
    </row>
    <row r="95" spans="2:14" ht="30" hidden="1">
      <c r="B95" s="8" t="s">
        <v>259</v>
      </c>
      <c r="C95" s="8"/>
      <c r="D95" s="8"/>
      <c r="E95" s="8" t="s">
        <v>246</v>
      </c>
      <c r="F95" s="8"/>
      <c r="G95" s="8"/>
      <c r="H95" s="8" t="s">
        <v>247</v>
      </c>
      <c r="I95" s="8"/>
      <c r="J95" s="8"/>
      <c r="K95" s="8" t="s">
        <v>410</v>
      </c>
      <c r="L95" s="8"/>
      <c r="M95" s="8"/>
      <c r="N95" s="8" t="s">
        <v>282</v>
      </c>
    </row>
    <row r="96" spans="2:14" hidden="1">
      <c r="B96" s="8"/>
      <c r="C96" s="8"/>
      <c r="D96" s="8"/>
      <c r="E96" s="8"/>
      <c r="F96" s="8"/>
      <c r="G96" s="8"/>
      <c r="H96" s="8"/>
      <c r="I96" s="8"/>
      <c r="J96" s="8"/>
      <c r="K96" s="8"/>
      <c r="L96" s="8"/>
      <c r="M96" s="8"/>
      <c r="N96" s="8"/>
    </row>
    <row r="97" spans="2:14" hidden="1">
      <c r="B97" s="8"/>
      <c r="C97" s="8"/>
      <c r="D97" s="8"/>
      <c r="E97" s="8"/>
      <c r="F97" s="8"/>
      <c r="G97" s="8"/>
      <c r="H97" s="8"/>
      <c r="I97" s="8"/>
      <c r="J97" s="8"/>
      <c r="K97" s="8"/>
      <c r="L97" s="8"/>
      <c r="M97" s="8"/>
      <c r="N97" s="8"/>
    </row>
    <row r="98" spans="2:14" hidden="1">
      <c r="B98" s="8"/>
      <c r="C98" s="8"/>
      <c r="D98" s="8"/>
      <c r="E98" s="8"/>
      <c r="F98" s="8"/>
      <c r="G98" s="8"/>
      <c r="H98" s="8"/>
      <c r="I98" s="8"/>
      <c r="J98" s="8"/>
      <c r="K98" s="8"/>
      <c r="L98" s="8"/>
      <c r="M98" s="8"/>
      <c r="N98" s="8"/>
    </row>
    <row r="99" spans="2:14" hidden="1">
      <c r="B99" s="8" t="s">
        <v>289</v>
      </c>
      <c r="C99" s="8"/>
      <c r="D99" s="8"/>
      <c r="E99" s="8" t="s">
        <v>246</v>
      </c>
      <c r="F99" s="8"/>
      <c r="G99" s="8"/>
      <c r="H99" s="8" t="s">
        <v>247</v>
      </c>
      <c r="I99" s="8"/>
      <c r="J99" s="8"/>
      <c r="K99" s="8" t="s">
        <v>672</v>
      </c>
      <c r="L99" s="8"/>
      <c r="M99" s="8"/>
      <c r="N99" s="8" t="s">
        <v>282</v>
      </c>
    </row>
    <row r="100" spans="2:14" ht="30" hidden="1">
      <c r="B100" s="8" t="s">
        <v>259</v>
      </c>
      <c r="C100" s="8"/>
      <c r="D100" s="8"/>
      <c r="E100" s="8" t="s">
        <v>246</v>
      </c>
      <c r="F100" s="8"/>
      <c r="G100" s="8"/>
      <c r="H100" s="8" t="s">
        <v>354</v>
      </c>
      <c r="I100" s="8"/>
      <c r="J100" s="8"/>
      <c r="K100" s="8" t="s">
        <v>321</v>
      </c>
      <c r="L100" s="8"/>
      <c r="M100" s="8"/>
      <c r="N100" s="8" t="s">
        <v>616</v>
      </c>
    </row>
    <row r="101" spans="2:14" ht="30" hidden="1">
      <c r="B101" s="8" t="s">
        <v>289</v>
      </c>
      <c r="C101" s="8"/>
      <c r="D101" s="8"/>
      <c r="E101" s="8" t="s">
        <v>583</v>
      </c>
      <c r="F101" s="8"/>
      <c r="G101" s="8"/>
      <c r="H101" s="8" t="s">
        <v>290</v>
      </c>
      <c r="I101" s="8"/>
      <c r="J101" s="8"/>
      <c r="K101" s="8" t="s">
        <v>248</v>
      </c>
      <c r="L101" s="8"/>
      <c r="M101" s="8"/>
      <c r="N101" s="8" t="s">
        <v>271</v>
      </c>
    </row>
    <row r="102" spans="2:14" hidden="1">
      <c r="B102" s="8"/>
      <c r="C102" s="8"/>
      <c r="D102" s="8"/>
      <c r="E102" s="8"/>
      <c r="F102" s="8"/>
      <c r="G102" s="8"/>
      <c r="H102" s="8"/>
      <c r="I102" s="8"/>
      <c r="J102" s="8"/>
      <c r="K102" s="8"/>
      <c r="L102" s="8"/>
      <c r="M102" s="8"/>
      <c r="N102" s="8"/>
    </row>
    <row r="103" spans="2:14" hidden="1">
      <c r="B103" s="8" t="s">
        <v>289</v>
      </c>
      <c r="C103" s="8"/>
      <c r="D103" s="8"/>
      <c r="E103" s="8" t="s">
        <v>583</v>
      </c>
      <c r="F103" s="8"/>
      <c r="G103" s="8"/>
      <c r="H103" s="8" t="s">
        <v>247</v>
      </c>
      <c r="I103" s="8"/>
      <c r="J103" s="8"/>
      <c r="K103" s="8" t="s">
        <v>428</v>
      </c>
      <c r="L103" s="8"/>
      <c r="M103" s="8"/>
      <c r="N103" s="8" t="s">
        <v>282</v>
      </c>
    </row>
    <row r="104" spans="2:14" ht="30" hidden="1">
      <c r="B104" s="8" t="s">
        <v>259</v>
      </c>
      <c r="C104" s="8"/>
      <c r="D104" s="8"/>
      <c r="E104" s="8" t="s">
        <v>268</v>
      </c>
      <c r="F104" s="8"/>
      <c r="G104" s="8"/>
      <c r="H104" s="8" t="s">
        <v>247</v>
      </c>
      <c r="I104" s="8"/>
      <c r="J104" s="8"/>
      <c r="K104" s="8" t="s">
        <v>1913</v>
      </c>
      <c r="L104" s="8"/>
      <c r="M104" s="8"/>
      <c r="N104" s="8" t="s">
        <v>295</v>
      </c>
    </row>
    <row r="105" spans="2:14" hidden="1">
      <c r="B105" s="8"/>
      <c r="C105" s="8"/>
      <c r="D105" s="8"/>
      <c r="E105" s="8"/>
      <c r="F105" s="8"/>
      <c r="G105" s="8"/>
      <c r="H105" s="8"/>
      <c r="I105" s="8"/>
      <c r="J105" s="8"/>
      <c r="K105" s="8"/>
      <c r="L105" s="8"/>
      <c r="M105" s="8"/>
      <c r="N105" s="8"/>
    </row>
    <row r="106" spans="2:14" ht="30" hidden="1">
      <c r="B106" s="8" t="s">
        <v>365</v>
      </c>
      <c r="C106" s="8"/>
      <c r="D106" s="8"/>
      <c r="E106" s="8" t="s">
        <v>246</v>
      </c>
      <c r="F106" s="8"/>
      <c r="G106" s="8"/>
      <c r="H106" s="8" t="s">
        <v>679</v>
      </c>
      <c r="I106" s="8"/>
      <c r="J106" s="8"/>
      <c r="K106" s="8" t="s">
        <v>248</v>
      </c>
      <c r="L106" s="8"/>
      <c r="M106" s="8"/>
      <c r="N106" s="8" t="s">
        <v>262</v>
      </c>
    </row>
    <row r="107" spans="2:14" hidden="1">
      <c r="B107" s="8" t="s">
        <v>289</v>
      </c>
      <c r="C107" s="8"/>
      <c r="D107" s="8"/>
      <c r="E107" s="8" t="s">
        <v>268</v>
      </c>
      <c r="F107" s="8"/>
      <c r="G107" s="8"/>
      <c r="H107" s="8" t="s">
        <v>290</v>
      </c>
      <c r="I107" s="8"/>
      <c r="J107" s="8"/>
      <c r="K107" s="8" t="s">
        <v>2013</v>
      </c>
      <c r="L107" s="8"/>
      <c r="M107" s="8"/>
      <c r="N107" s="8" t="s">
        <v>271</v>
      </c>
    </row>
    <row r="108" spans="2:14" ht="45" hidden="1">
      <c r="B108" s="8" t="s">
        <v>332</v>
      </c>
      <c r="C108" s="8"/>
      <c r="D108" s="8"/>
      <c r="E108" s="8" t="s">
        <v>1502</v>
      </c>
      <c r="F108" s="8"/>
      <c r="G108" s="8"/>
      <c r="H108" s="8" t="s">
        <v>247</v>
      </c>
      <c r="I108" s="8"/>
      <c r="J108" s="8"/>
      <c r="K108" s="8" t="s">
        <v>428</v>
      </c>
      <c r="L108" s="8"/>
      <c r="M108" s="8"/>
      <c r="N108" s="8" t="s">
        <v>355</v>
      </c>
    </row>
    <row r="109" spans="2:14" hidden="1">
      <c r="B109" s="8" t="s">
        <v>267</v>
      </c>
      <c r="C109" s="8"/>
      <c r="D109" s="8"/>
      <c r="E109" s="8" t="s">
        <v>246</v>
      </c>
      <c r="F109" s="8"/>
      <c r="G109" s="8"/>
      <c r="H109" s="8" t="s">
        <v>247</v>
      </c>
      <c r="I109" s="8"/>
      <c r="J109" s="8"/>
      <c r="K109" s="8" t="s">
        <v>310</v>
      </c>
      <c r="L109" s="8"/>
      <c r="M109" s="8"/>
      <c r="N109" s="8" t="s">
        <v>282</v>
      </c>
    </row>
    <row r="110" spans="2:14" hidden="1">
      <c r="B110" s="8" t="s">
        <v>259</v>
      </c>
      <c r="C110" s="8"/>
      <c r="D110" s="8"/>
      <c r="E110" s="8" t="s">
        <v>268</v>
      </c>
      <c r="F110" s="8"/>
      <c r="G110" s="8"/>
      <c r="H110" s="8" t="s">
        <v>247</v>
      </c>
      <c r="I110" s="8"/>
      <c r="J110" s="8"/>
      <c r="K110" s="8" t="s">
        <v>281</v>
      </c>
      <c r="L110" s="8"/>
      <c r="M110" s="8"/>
      <c r="N110" s="8" t="s">
        <v>249</v>
      </c>
    </row>
    <row r="111" spans="2:14" hidden="1">
      <c r="B111" s="8"/>
      <c r="C111" s="8"/>
      <c r="D111" s="8"/>
      <c r="E111" s="8"/>
      <c r="F111" s="8"/>
      <c r="G111" s="8"/>
      <c r="H111" s="8"/>
      <c r="I111" s="8"/>
      <c r="J111" s="8"/>
      <c r="K111" s="8"/>
      <c r="L111" s="8"/>
      <c r="M111" s="8"/>
      <c r="N111" s="8"/>
    </row>
    <row r="112" spans="2:14" hidden="1">
      <c r="B112" s="8" t="s">
        <v>267</v>
      </c>
      <c r="C112" s="8"/>
      <c r="D112" s="8"/>
      <c r="E112" s="8" t="s">
        <v>246</v>
      </c>
      <c r="F112" s="8"/>
      <c r="G112" s="8"/>
      <c r="H112" s="8" t="s">
        <v>269</v>
      </c>
      <c r="I112" s="8"/>
      <c r="J112" s="8"/>
      <c r="K112" s="8" t="s">
        <v>310</v>
      </c>
      <c r="L112" s="8"/>
      <c r="M112" s="8"/>
      <c r="N112" s="8" t="s">
        <v>355</v>
      </c>
    </row>
    <row r="113" spans="2:14" ht="30" hidden="1">
      <c r="B113" s="8" t="s">
        <v>289</v>
      </c>
      <c r="C113" s="8"/>
      <c r="D113" s="8"/>
      <c r="E113" s="8" t="s">
        <v>246</v>
      </c>
      <c r="F113" s="8"/>
      <c r="G113" s="8"/>
      <c r="H113" s="8" t="s">
        <v>247</v>
      </c>
      <c r="I113" s="8"/>
      <c r="J113" s="8"/>
      <c r="K113" s="8" t="s">
        <v>275</v>
      </c>
      <c r="L113" s="8"/>
      <c r="M113" s="8"/>
      <c r="N113" s="8" t="s">
        <v>295</v>
      </c>
    </row>
    <row r="114" spans="2:14" ht="30" hidden="1">
      <c r="B114" s="8" t="s">
        <v>289</v>
      </c>
      <c r="C114" s="8"/>
      <c r="D114" s="8"/>
      <c r="E114" s="8" t="s">
        <v>268</v>
      </c>
      <c r="F114" s="8"/>
      <c r="G114" s="8"/>
      <c r="H114" s="8" t="s">
        <v>247</v>
      </c>
      <c r="I114" s="8"/>
      <c r="J114" s="8"/>
      <c r="K114" s="8" t="s">
        <v>248</v>
      </c>
      <c r="L114" s="8"/>
      <c r="M114" s="8"/>
      <c r="N114" s="8" t="s">
        <v>616</v>
      </c>
    </row>
    <row r="115" spans="2:14" ht="30" hidden="1">
      <c r="B115" s="8" t="s">
        <v>267</v>
      </c>
      <c r="C115" s="8"/>
      <c r="D115" s="8"/>
      <c r="E115" s="8" t="s">
        <v>246</v>
      </c>
      <c r="F115" s="8"/>
      <c r="G115" s="8"/>
      <c r="H115" s="8" t="s">
        <v>333</v>
      </c>
      <c r="I115" s="8"/>
      <c r="J115" s="8"/>
      <c r="K115" s="8" t="s">
        <v>310</v>
      </c>
      <c r="L115" s="8"/>
      <c r="M115" s="8"/>
      <c r="N115" s="8" t="s">
        <v>282</v>
      </c>
    </row>
    <row r="116" spans="2:14" ht="30" hidden="1">
      <c r="B116" s="8" t="s">
        <v>365</v>
      </c>
      <c r="C116" s="8"/>
      <c r="D116" s="8"/>
      <c r="E116" s="8" t="s">
        <v>246</v>
      </c>
      <c r="F116" s="8"/>
      <c r="G116" s="8"/>
      <c r="H116" s="8" t="s">
        <v>247</v>
      </c>
      <c r="I116" s="8"/>
      <c r="J116" s="8"/>
      <c r="K116" s="8" t="s">
        <v>444</v>
      </c>
      <c r="L116" s="8"/>
      <c r="M116" s="8"/>
      <c r="N116" s="8" t="s">
        <v>355</v>
      </c>
    </row>
    <row r="117" spans="2:14" hidden="1">
      <c r="B117" s="8"/>
      <c r="C117" s="8"/>
      <c r="D117" s="8"/>
      <c r="E117" s="8"/>
      <c r="F117" s="8"/>
      <c r="G117" s="8"/>
      <c r="H117" s="8"/>
      <c r="I117" s="8"/>
      <c r="J117" s="8"/>
      <c r="K117" s="8"/>
      <c r="L117" s="8"/>
      <c r="M117" s="8"/>
      <c r="N117" s="8"/>
    </row>
    <row r="118" spans="2:14" ht="30" hidden="1">
      <c r="B118" s="8" t="s">
        <v>289</v>
      </c>
      <c r="C118" s="8"/>
      <c r="D118" s="8"/>
      <c r="E118" s="8" t="s">
        <v>246</v>
      </c>
      <c r="F118" s="8"/>
      <c r="G118" s="8"/>
      <c r="H118" s="8" t="s">
        <v>247</v>
      </c>
      <c r="I118" s="8"/>
      <c r="J118" s="8"/>
      <c r="K118" s="8" t="s">
        <v>506</v>
      </c>
      <c r="L118" s="8"/>
      <c r="M118" s="8"/>
      <c r="N118" s="8" t="s">
        <v>616</v>
      </c>
    </row>
    <row r="119" spans="2:14" ht="30" hidden="1">
      <c r="B119" s="8" t="s">
        <v>259</v>
      </c>
      <c r="C119" s="8"/>
      <c r="D119" s="8"/>
      <c r="E119" s="8" t="s">
        <v>246</v>
      </c>
      <c r="F119" s="8"/>
      <c r="G119" s="8"/>
      <c r="H119" s="8" t="s">
        <v>247</v>
      </c>
      <c r="I119" s="8"/>
      <c r="J119" s="8"/>
      <c r="K119" s="8" t="s">
        <v>465</v>
      </c>
      <c r="L119" s="8"/>
      <c r="M119" s="8"/>
      <c r="N119" s="8" t="s">
        <v>355</v>
      </c>
    </row>
    <row r="120" spans="2:14" hidden="1">
      <c r="B120" s="8"/>
      <c r="C120" s="8"/>
      <c r="D120" s="8"/>
      <c r="E120" s="8"/>
      <c r="F120" s="8"/>
      <c r="G120" s="8"/>
      <c r="H120" s="8"/>
      <c r="I120" s="8"/>
      <c r="J120" s="8"/>
      <c r="K120" s="8"/>
      <c r="L120" s="8"/>
      <c r="M120" s="8"/>
      <c r="N120" s="8"/>
    </row>
    <row r="121" spans="2:14" hidden="1">
      <c r="B121" s="8"/>
      <c r="C121" s="8"/>
      <c r="D121" s="8"/>
      <c r="E121" s="8"/>
      <c r="F121" s="8"/>
      <c r="G121" s="8"/>
      <c r="H121" s="8"/>
      <c r="I121" s="8"/>
      <c r="J121" s="8"/>
      <c r="K121" s="8"/>
      <c r="L121" s="8"/>
      <c r="M121" s="8"/>
      <c r="N121" s="8"/>
    </row>
    <row r="122" spans="2:14" hidden="1">
      <c r="B122" s="8" t="s">
        <v>267</v>
      </c>
      <c r="C122" s="8"/>
      <c r="D122" s="8"/>
      <c r="E122" s="8" t="s">
        <v>246</v>
      </c>
      <c r="F122" s="8"/>
      <c r="G122" s="8"/>
      <c r="H122" s="8" t="s">
        <v>269</v>
      </c>
      <c r="I122" s="8"/>
      <c r="J122" s="8"/>
      <c r="K122" s="8" t="s">
        <v>2002</v>
      </c>
      <c r="L122" s="8"/>
      <c r="M122" s="8"/>
      <c r="N122" s="8" t="s">
        <v>355</v>
      </c>
    </row>
    <row r="123" spans="2:14" hidden="1">
      <c r="B123" s="8" t="s">
        <v>332</v>
      </c>
      <c r="C123" s="8"/>
      <c r="D123" s="8"/>
      <c r="E123" s="8" t="s">
        <v>246</v>
      </c>
      <c r="F123" s="8"/>
      <c r="G123" s="8"/>
      <c r="H123" s="8" t="s">
        <v>679</v>
      </c>
      <c r="I123" s="8"/>
      <c r="J123" s="8"/>
      <c r="K123" s="8" t="s">
        <v>291</v>
      </c>
      <c r="L123" s="8"/>
      <c r="M123" s="8"/>
      <c r="N123" s="8" t="s">
        <v>282</v>
      </c>
    </row>
    <row r="124" spans="2:14" hidden="1">
      <c r="B124" s="8"/>
      <c r="C124" s="8"/>
      <c r="D124" s="8"/>
      <c r="E124" s="8"/>
      <c r="F124" s="8"/>
      <c r="G124" s="8"/>
      <c r="H124" s="8"/>
      <c r="I124" s="8"/>
      <c r="J124" s="8"/>
      <c r="K124" s="8"/>
      <c r="L124" s="8"/>
      <c r="M124" s="8"/>
      <c r="N124" s="8"/>
    </row>
    <row r="125" spans="2:14" hidden="1">
      <c r="B125" s="8"/>
      <c r="C125" s="8"/>
      <c r="D125" s="8"/>
      <c r="E125" s="8"/>
      <c r="F125" s="8"/>
      <c r="G125" s="8"/>
      <c r="H125" s="8"/>
      <c r="I125" s="8"/>
      <c r="J125" s="8"/>
      <c r="K125" s="8"/>
      <c r="L125" s="8"/>
      <c r="M125" s="8"/>
      <c r="N125" s="8"/>
    </row>
    <row r="126" spans="2:14" hidden="1">
      <c r="B126" s="8" t="s">
        <v>332</v>
      </c>
      <c r="C126" s="8"/>
      <c r="D126" s="8"/>
      <c r="E126" s="8" t="s">
        <v>246</v>
      </c>
      <c r="F126" s="8"/>
      <c r="G126" s="8"/>
      <c r="H126" s="8" t="s">
        <v>679</v>
      </c>
      <c r="I126" s="8"/>
      <c r="J126" s="8"/>
      <c r="K126" s="8" t="s">
        <v>310</v>
      </c>
      <c r="L126" s="8"/>
      <c r="M126" s="8"/>
      <c r="N126" s="8" t="s">
        <v>355</v>
      </c>
    </row>
    <row r="127" spans="2:14" hidden="1">
      <c r="B127" s="8"/>
      <c r="C127" s="8"/>
      <c r="D127" s="8"/>
      <c r="E127" s="8"/>
      <c r="F127" s="8"/>
      <c r="G127" s="8"/>
      <c r="H127" s="8"/>
      <c r="I127" s="8"/>
      <c r="J127" s="8"/>
      <c r="K127" s="8"/>
      <c r="L127" s="8"/>
      <c r="M127" s="8"/>
      <c r="N127" s="8"/>
    </row>
    <row r="128" spans="2:14" ht="30" hidden="1">
      <c r="B128" s="8" t="s">
        <v>365</v>
      </c>
      <c r="C128" s="8"/>
      <c r="D128" s="8"/>
      <c r="E128" s="8" t="s">
        <v>246</v>
      </c>
      <c r="F128" s="8"/>
      <c r="G128" s="8"/>
      <c r="H128" s="8" t="s">
        <v>247</v>
      </c>
      <c r="I128" s="8"/>
      <c r="J128" s="8"/>
      <c r="K128" s="8" t="s">
        <v>1913</v>
      </c>
      <c r="L128" s="8"/>
      <c r="M128" s="8"/>
      <c r="N128" s="8" t="s">
        <v>743</v>
      </c>
    </row>
    <row r="129" spans="2:14" ht="30" hidden="1">
      <c r="B129" s="8" t="s">
        <v>289</v>
      </c>
      <c r="C129" s="8"/>
      <c r="D129" s="8"/>
      <c r="E129" s="8" t="s">
        <v>246</v>
      </c>
      <c r="F129" s="8"/>
      <c r="G129" s="8"/>
      <c r="H129" s="8" t="s">
        <v>247</v>
      </c>
      <c r="I129" s="8"/>
      <c r="J129" s="8"/>
      <c r="K129" s="8" t="s">
        <v>465</v>
      </c>
      <c r="L129" s="8"/>
      <c r="M129" s="8"/>
      <c r="N129" s="8" t="s">
        <v>616</v>
      </c>
    </row>
    <row r="130" spans="2:14" hidden="1">
      <c r="B130" s="8" t="s">
        <v>365</v>
      </c>
      <c r="C130" s="8"/>
      <c r="D130" s="8"/>
      <c r="E130" s="8" t="s">
        <v>246</v>
      </c>
      <c r="F130" s="8"/>
      <c r="G130" s="8"/>
      <c r="H130" s="8" t="s">
        <v>247</v>
      </c>
      <c r="I130" s="8"/>
      <c r="J130" s="8"/>
      <c r="K130" s="8" t="s">
        <v>310</v>
      </c>
      <c r="L130" s="8"/>
      <c r="M130" s="8"/>
      <c r="N130" s="8" t="s">
        <v>602</v>
      </c>
    </row>
    <row r="131" spans="2:14" hidden="1">
      <c r="B131" s="8"/>
      <c r="C131" s="8"/>
      <c r="D131" s="8"/>
      <c r="E131" s="8"/>
      <c r="F131" s="8"/>
      <c r="G131" s="8"/>
      <c r="H131" s="8"/>
      <c r="I131" s="8"/>
      <c r="J131" s="8"/>
      <c r="K131" s="8"/>
      <c r="L131" s="8"/>
      <c r="M131" s="8"/>
      <c r="N131" s="8"/>
    </row>
    <row r="132" spans="2:14" ht="30" hidden="1">
      <c r="B132" s="8" t="s">
        <v>267</v>
      </c>
      <c r="C132" s="8"/>
      <c r="D132" s="8"/>
      <c r="E132" s="8" t="s">
        <v>246</v>
      </c>
      <c r="F132" s="8"/>
      <c r="G132" s="8"/>
      <c r="H132" s="8" t="s">
        <v>269</v>
      </c>
      <c r="I132" s="8"/>
      <c r="J132" s="8"/>
      <c r="K132" s="8" t="s">
        <v>768</v>
      </c>
      <c r="L132" s="8"/>
      <c r="M132" s="8"/>
      <c r="N132" s="8" t="s">
        <v>282</v>
      </c>
    </row>
    <row r="133" spans="2:14" hidden="1">
      <c r="B133" s="8" t="s">
        <v>365</v>
      </c>
      <c r="C133" s="8"/>
      <c r="D133" s="8"/>
      <c r="E133" s="8" t="s">
        <v>268</v>
      </c>
      <c r="F133" s="8"/>
      <c r="G133" s="8"/>
      <c r="H133" s="8" t="s">
        <v>485</v>
      </c>
      <c r="I133" s="8"/>
      <c r="J133" s="8"/>
      <c r="K133" s="8"/>
      <c r="L133" s="8"/>
      <c r="M133" s="8"/>
      <c r="N133" s="8" t="s">
        <v>262</v>
      </c>
    </row>
    <row r="134" spans="2:14" ht="30" hidden="1">
      <c r="B134" s="8" t="s">
        <v>332</v>
      </c>
      <c r="C134" s="8"/>
      <c r="D134" s="8"/>
      <c r="E134" s="8" t="s">
        <v>268</v>
      </c>
      <c r="F134" s="8"/>
      <c r="G134" s="8"/>
      <c r="H134" s="8" t="s">
        <v>247</v>
      </c>
      <c r="I134" s="8"/>
      <c r="J134" s="8"/>
      <c r="K134" s="8" t="s">
        <v>410</v>
      </c>
      <c r="L134" s="8"/>
      <c r="M134" s="8"/>
      <c r="N134" s="8" t="s">
        <v>282</v>
      </c>
    </row>
    <row r="135" spans="2:14" ht="30" hidden="1">
      <c r="B135" s="8" t="s">
        <v>267</v>
      </c>
      <c r="C135" s="8"/>
      <c r="D135" s="8"/>
      <c r="E135" s="8" t="s">
        <v>268</v>
      </c>
      <c r="F135" s="8"/>
      <c r="G135" s="8"/>
      <c r="H135" s="8" t="s">
        <v>269</v>
      </c>
      <c r="I135" s="8"/>
      <c r="J135" s="8"/>
      <c r="K135" s="8" t="s">
        <v>261</v>
      </c>
      <c r="L135" s="8"/>
      <c r="M135" s="8"/>
      <c r="N135" s="8" t="s">
        <v>282</v>
      </c>
    </row>
    <row r="136" spans="2:14" hidden="1">
      <c r="B136" s="8" t="s">
        <v>365</v>
      </c>
      <c r="C136" s="8"/>
      <c r="D136" s="8"/>
      <c r="E136" s="8"/>
      <c r="F136" s="8"/>
      <c r="G136" s="8"/>
      <c r="H136" s="8"/>
      <c r="I136" s="8"/>
      <c r="J136" s="8"/>
      <c r="K136" s="8"/>
      <c r="L136" s="8"/>
      <c r="M136" s="8"/>
      <c r="N136" s="8"/>
    </row>
    <row r="137" spans="2:14" ht="30" hidden="1">
      <c r="B137" s="8" t="s">
        <v>289</v>
      </c>
      <c r="C137" s="8"/>
      <c r="D137" s="8"/>
      <c r="E137" s="8" t="s">
        <v>268</v>
      </c>
      <c r="F137" s="8"/>
      <c r="G137" s="8"/>
      <c r="H137" s="8" t="s">
        <v>290</v>
      </c>
      <c r="I137" s="8"/>
      <c r="J137" s="8"/>
      <c r="K137" s="8" t="s">
        <v>248</v>
      </c>
      <c r="L137" s="8"/>
      <c r="M137" s="8"/>
      <c r="N137" s="8" t="s">
        <v>295</v>
      </c>
    </row>
    <row r="138" spans="2:14" hidden="1">
      <c r="B138" s="8" t="s">
        <v>332</v>
      </c>
      <c r="C138" s="8"/>
      <c r="D138" s="8"/>
      <c r="E138" s="8" t="s">
        <v>268</v>
      </c>
      <c r="F138" s="8"/>
      <c r="G138" s="8"/>
      <c r="H138" s="8" t="s">
        <v>247</v>
      </c>
      <c r="I138" s="8"/>
      <c r="J138" s="8"/>
      <c r="K138" s="8" t="s">
        <v>806</v>
      </c>
      <c r="L138" s="8"/>
      <c r="M138" s="8"/>
      <c r="N138" s="8" t="s">
        <v>249</v>
      </c>
    </row>
    <row r="139" spans="2:14" ht="30" hidden="1">
      <c r="B139" s="8" t="s">
        <v>365</v>
      </c>
      <c r="C139" s="8"/>
      <c r="D139" s="8"/>
      <c r="E139" s="8" t="s">
        <v>268</v>
      </c>
      <c r="F139" s="8"/>
      <c r="G139" s="8"/>
      <c r="H139" s="8" t="s">
        <v>247</v>
      </c>
      <c r="I139" s="8"/>
      <c r="J139" s="8"/>
      <c r="K139" s="8" t="s">
        <v>313</v>
      </c>
      <c r="L139" s="8"/>
      <c r="M139" s="8"/>
      <c r="N139" s="8" t="s">
        <v>282</v>
      </c>
    </row>
    <row r="140" spans="2:14" ht="30" hidden="1">
      <c r="B140" s="8" t="s">
        <v>267</v>
      </c>
      <c r="C140" s="8"/>
      <c r="D140" s="8"/>
      <c r="E140" s="8" t="s">
        <v>268</v>
      </c>
      <c r="F140" s="8"/>
      <c r="G140" s="8"/>
      <c r="H140" s="8" t="s">
        <v>269</v>
      </c>
      <c r="I140" s="8"/>
      <c r="J140" s="8"/>
      <c r="K140" s="8" t="s">
        <v>313</v>
      </c>
      <c r="L140" s="8"/>
      <c r="M140" s="8"/>
      <c r="N140" s="8" t="s">
        <v>271</v>
      </c>
    </row>
    <row r="141" spans="2:14" ht="30" hidden="1">
      <c r="B141" s="8" t="s">
        <v>267</v>
      </c>
      <c r="C141" s="8"/>
      <c r="D141" s="8"/>
      <c r="E141" s="8" t="s">
        <v>246</v>
      </c>
      <c r="F141" s="8"/>
      <c r="G141" s="8"/>
      <c r="H141" s="8" t="s">
        <v>269</v>
      </c>
      <c r="I141" s="8"/>
      <c r="J141" s="8"/>
      <c r="K141" s="8" t="s">
        <v>444</v>
      </c>
      <c r="L141" s="8"/>
      <c r="M141" s="8"/>
      <c r="N141" s="8" t="s">
        <v>295</v>
      </c>
    </row>
    <row r="142" spans="2:14" hidden="1">
      <c r="B142" s="8" t="s">
        <v>443</v>
      </c>
      <c r="C142" s="8"/>
      <c r="D142" s="8"/>
      <c r="E142" s="8" t="s">
        <v>246</v>
      </c>
      <c r="F142" s="8"/>
      <c r="G142" s="8"/>
      <c r="H142" s="8" t="s">
        <v>247</v>
      </c>
      <c r="I142" s="8"/>
      <c r="J142" s="8"/>
      <c r="K142" s="8" t="s">
        <v>1994</v>
      </c>
      <c r="L142" s="8"/>
      <c r="M142" s="8"/>
      <c r="N142" s="8" t="s">
        <v>743</v>
      </c>
    </row>
    <row r="143" spans="2:14" ht="30" hidden="1">
      <c r="B143" s="8" t="s">
        <v>259</v>
      </c>
      <c r="C143" s="8"/>
      <c r="D143" s="8"/>
      <c r="E143" s="8" t="s">
        <v>246</v>
      </c>
      <c r="F143" s="8"/>
      <c r="G143" s="8"/>
      <c r="H143" s="8" t="s">
        <v>247</v>
      </c>
      <c r="I143" s="8"/>
      <c r="J143" s="8"/>
      <c r="K143" s="8" t="s">
        <v>275</v>
      </c>
      <c r="L143" s="8"/>
      <c r="M143" s="8"/>
      <c r="N143" s="8" t="s">
        <v>616</v>
      </c>
    </row>
    <row r="144" spans="2:14" hidden="1">
      <c r="B144" s="8" t="s">
        <v>259</v>
      </c>
      <c r="C144" s="8"/>
      <c r="D144" s="8"/>
      <c r="E144" s="8" t="s">
        <v>268</v>
      </c>
      <c r="F144" s="8"/>
      <c r="G144" s="8"/>
      <c r="H144" s="8" t="s">
        <v>247</v>
      </c>
      <c r="I144" s="8"/>
      <c r="J144" s="8"/>
      <c r="K144" s="8" t="s">
        <v>2612</v>
      </c>
      <c r="L144" s="8"/>
      <c r="M144" s="8"/>
      <c r="N144" s="8" t="s">
        <v>295</v>
      </c>
    </row>
    <row r="145" spans="2:14" hidden="1">
      <c r="B145" s="8" t="s">
        <v>365</v>
      </c>
      <c r="C145" s="8"/>
      <c r="D145" s="8"/>
      <c r="E145" s="8" t="s">
        <v>268</v>
      </c>
      <c r="F145" s="8"/>
      <c r="G145" s="8"/>
      <c r="H145" s="8" t="s">
        <v>247</v>
      </c>
      <c r="I145" s="8"/>
      <c r="J145" s="8"/>
      <c r="K145" s="8" t="s">
        <v>806</v>
      </c>
      <c r="L145" s="8"/>
      <c r="M145" s="8"/>
      <c r="N145" s="8" t="s">
        <v>249</v>
      </c>
    </row>
    <row r="146" spans="2:14" hidden="1">
      <c r="B146" s="8"/>
      <c r="C146" s="8"/>
      <c r="D146" s="8"/>
      <c r="E146" s="8"/>
      <c r="F146" s="8"/>
      <c r="G146" s="8"/>
      <c r="H146" s="8"/>
      <c r="I146" s="8"/>
      <c r="J146" s="8"/>
      <c r="K146" s="8"/>
      <c r="L146" s="8"/>
      <c r="M146" s="8"/>
      <c r="N146" s="8"/>
    </row>
    <row r="147" spans="2:14" hidden="1">
      <c r="B147" s="8"/>
      <c r="C147" s="8"/>
      <c r="D147" s="8"/>
      <c r="E147" s="8"/>
      <c r="F147" s="8"/>
      <c r="G147" s="8"/>
      <c r="H147" s="8"/>
      <c r="I147" s="8"/>
      <c r="J147" s="8"/>
      <c r="K147" s="8"/>
      <c r="L147" s="8"/>
      <c r="M147" s="8"/>
      <c r="N147" s="8"/>
    </row>
    <row r="148" spans="2:14" ht="30" hidden="1">
      <c r="B148" s="8" t="s">
        <v>332</v>
      </c>
      <c r="C148" s="8"/>
      <c r="D148" s="8"/>
      <c r="E148" s="8" t="s">
        <v>246</v>
      </c>
      <c r="F148" s="8"/>
      <c r="G148" s="8"/>
      <c r="H148" s="8" t="s">
        <v>247</v>
      </c>
      <c r="I148" s="8"/>
      <c r="J148" s="8"/>
      <c r="K148" s="8" t="s">
        <v>261</v>
      </c>
      <c r="L148" s="8"/>
      <c r="M148" s="8"/>
      <c r="N148" s="8" t="s">
        <v>282</v>
      </c>
    </row>
    <row r="149" spans="2:14" ht="30" hidden="1">
      <c r="B149" s="8" t="s">
        <v>267</v>
      </c>
      <c r="C149" s="8"/>
      <c r="D149" s="8"/>
      <c r="E149" s="8" t="s">
        <v>268</v>
      </c>
      <c r="F149" s="8"/>
      <c r="G149" s="8"/>
      <c r="H149" s="8" t="s">
        <v>269</v>
      </c>
      <c r="I149" s="8"/>
      <c r="J149" s="8"/>
      <c r="K149" s="8" t="s">
        <v>275</v>
      </c>
      <c r="L149" s="8"/>
      <c r="M149" s="8"/>
      <c r="N149" s="8" t="s">
        <v>271</v>
      </c>
    </row>
    <row r="150" spans="2:14" hidden="1">
      <c r="B150" s="8"/>
      <c r="C150" s="8"/>
      <c r="D150" s="8"/>
      <c r="E150" s="8"/>
      <c r="F150" s="8"/>
      <c r="G150" s="8"/>
      <c r="H150" s="8"/>
      <c r="I150" s="8"/>
      <c r="J150" s="8"/>
      <c r="K150" s="8"/>
      <c r="L150" s="8"/>
      <c r="M150" s="8"/>
      <c r="N150" s="8"/>
    </row>
    <row r="151" spans="2:14" hidden="1">
      <c r="B151" s="8"/>
      <c r="C151" s="8"/>
      <c r="D151" s="8"/>
      <c r="E151" s="8"/>
      <c r="F151" s="8"/>
      <c r="G151" s="8"/>
      <c r="H151" s="8"/>
      <c r="I151" s="8"/>
      <c r="J151" s="8"/>
      <c r="K151" s="8"/>
      <c r="L151" s="8"/>
      <c r="M151" s="8"/>
      <c r="N151" s="8"/>
    </row>
    <row r="152" spans="2:14" hidden="1">
      <c r="B152" s="8"/>
      <c r="C152" s="8"/>
      <c r="D152" s="8"/>
      <c r="E152" s="8"/>
      <c r="F152" s="8"/>
      <c r="G152" s="8"/>
      <c r="H152" s="8"/>
      <c r="I152" s="8"/>
      <c r="J152" s="8"/>
      <c r="K152" s="8"/>
      <c r="L152" s="8"/>
      <c r="M152" s="8"/>
      <c r="N152" s="8"/>
    </row>
    <row r="153" spans="2:14" hidden="1">
      <c r="B153" s="8"/>
      <c r="C153" s="8"/>
      <c r="D153" s="8"/>
      <c r="E153" s="8"/>
      <c r="F153" s="8"/>
      <c r="G153" s="8"/>
      <c r="H153" s="8"/>
      <c r="I153" s="8"/>
      <c r="J153" s="8"/>
      <c r="K153" s="8"/>
      <c r="L153" s="8"/>
      <c r="M153" s="8"/>
      <c r="N153" s="8"/>
    </row>
    <row r="154" spans="2:14" ht="30" hidden="1">
      <c r="B154" s="8" t="s">
        <v>289</v>
      </c>
      <c r="C154" s="8"/>
      <c r="D154" s="8"/>
      <c r="E154" s="8" t="s">
        <v>246</v>
      </c>
      <c r="F154" s="8"/>
      <c r="G154" s="8"/>
      <c r="H154" s="8" t="s">
        <v>247</v>
      </c>
      <c r="I154" s="8"/>
      <c r="J154" s="8"/>
      <c r="K154" s="8" t="s">
        <v>270</v>
      </c>
      <c r="L154" s="8"/>
      <c r="M154" s="8"/>
      <c r="N154" s="8" t="s">
        <v>282</v>
      </c>
    </row>
    <row r="155" spans="2:14" hidden="1">
      <c r="B155" s="8" t="s">
        <v>267</v>
      </c>
      <c r="C155" s="8"/>
      <c r="D155" s="8"/>
      <c r="E155" s="8" t="s">
        <v>246</v>
      </c>
      <c r="F155" s="8"/>
      <c r="G155" s="8"/>
      <c r="H155" s="8" t="s">
        <v>247</v>
      </c>
      <c r="I155" s="8"/>
      <c r="J155" s="8"/>
      <c r="K155" s="8" t="s">
        <v>281</v>
      </c>
      <c r="L155" s="8"/>
      <c r="M155" s="8"/>
      <c r="N155" s="8" t="s">
        <v>262</v>
      </c>
    </row>
    <row r="156" spans="2:14" hidden="1">
      <c r="B156" s="8"/>
      <c r="C156" s="8"/>
      <c r="D156" s="8"/>
      <c r="E156" s="8"/>
      <c r="F156" s="8"/>
      <c r="G156" s="8"/>
      <c r="H156" s="8"/>
      <c r="I156" s="8"/>
      <c r="J156" s="8"/>
      <c r="K156" s="8"/>
      <c r="L156" s="8"/>
      <c r="M156" s="8"/>
      <c r="N156" s="8"/>
    </row>
    <row r="157" spans="2:14" ht="30" hidden="1">
      <c r="B157" s="8" t="s">
        <v>259</v>
      </c>
      <c r="C157" s="8"/>
      <c r="D157" s="8"/>
      <c r="E157" s="8" t="s">
        <v>246</v>
      </c>
      <c r="F157" s="8"/>
      <c r="G157" s="8"/>
      <c r="H157" s="8" t="s">
        <v>247</v>
      </c>
      <c r="I157" s="8"/>
      <c r="J157" s="8"/>
      <c r="K157" s="8" t="s">
        <v>410</v>
      </c>
      <c r="L157" s="8"/>
      <c r="M157" s="8"/>
      <c r="N157" s="8" t="s">
        <v>262</v>
      </c>
    </row>
    <row r="158" spans="2:14" hidden="1">
      <c r="B158" s="8"/>
      <c r="C158" s="8"/>
      <c r="D158" s="8"/>
      <c r="E158" s="8"/>
      <c r="F158" s="8"/>
      <c r="G158" s="8"/>
      <c r="H158" s="8"/>
      <c r="I158" s="8"/>
      <c r="J158" s="8"/>
      <c r="K158" s="8"/>
      <c r="L158" s="8"/>
      <c r="M158" s="8"/>
      <c r="N158" s="8"/>
    </row>
    <row r="159" spans="2:14" hidden="1">
      <c r="B159" s="8" t="s">
        <v>267</v>
      </c>
      <c r="C159" s="8"/>
      <c r="D159" s="8"/>
      <c r="E159" s="8" t="s">
        <v>268</v>
      </c>
      <c r="F159" s="8"/>
      <c r="G159" s="8"/>
      <c r="H159" s="8" t="s">
        <v>269</v>
      </c>
      <c r="I159" s="8"/>
      <c r="J159" s="8"/>
      <c r="K159" s="8" t="s">
        <v>291</v>
      </c>
      <c r="L159" s="8"/>
      <c r="M159" s="8"/>
      <c r="N159" s="8" t="s">
        <v>271</v>
      </c>
    </row>
    <row r="160" spans="2:14" hidden="1">
      <c r="B160" s="8"/>
      <c r="C160" s="8"/>
      <c r="D160" s="8"/>
      <c r="E160" s="8"/>
      <c r="F160" s="8"/>
      <c r="G160" s="8"/>
      <c r="H160" s="8"/>
      <c r="I160" s="8"/>
      <c r="J160" s="8"/>
      <c r="K160" s="8"/>
      <c r="L160" s="8"/>
      <c r="M160" s="8"/>
      <c r="N160" s="8"/>
    </row>
    <row r="161" spans="2:14" ht="30" hidden="1">
      <c r="B161" s="8" t="s">
        <v>259</v>
      </c>
      <c r="C161" s="8"/>
      <c r="D161" s="8"/>
      <c r="E161" s="8" t="s">
        <v>583</v>
      </c>
      <c r="F161" s="8"/>
      <c r="G161" s="8"/>
      <c r="H161" s="8" t="s">
        <v>290</v>
      </c>
      <c r="I161" s="8"/>
      <c r="J161" s="8"/>
      <c r="K161" s="8" t="s">
        <v>768</v>
      </c>
      <c r="L161" s="8"/>
      <c r="M161" s="8"/>
      <c r="N161" s="8" t="s">
        <v>249</v>
      </c>
    </row>
    <row r="162" spans="2:14" hidden="1">
      <c r="B162" s="8" t="s">
        <v>259</v>
      </c>
      <c r="C162" s="8"/>
      <c r="D162" s="8"/>
      <c r="E162" s="8" t="s">
        <v>246</v>
      </c>
      <c r="F162" s="8"/>
      <c r="G162" s="8"/>
      <c r="H162" s="8" t="s">
        <v>354</v>
      </c>
      <c r="I162" s="8"/>
      <c r="J162" s="8"/>
      <c r="K162" s="8" t="s">
        <v>291</v>
      </c>
      <c r="L162" s="8"/>
      <c r="M162" s="8"/>
      <c r="N162" s="8" t="s">
        <v>262</v>
      </c>
    </row>
    <row r="163" spans="2:14" hidden="1">
      <c r="B163" s="8" t="s">
        <v>259</v>
      </c>
      <c r="C163" s="8"/>
      <c r="D163" s="8"/>
      <c r="E163" s="8" t="s">
        <v>246</v>
      </c>
      <c r="F163" s="8"/>
      <c r="G163" s="8"/>
      <c r="H163" s="8" t="s">
        <v>269</v>
      </c>
      <c r="I163" s="8"/>
      <c r="J163" s="8"/>
      <c r="K163" s="8" t="s">
        <v>291</v>
      </c>
      <c r="L163" s="8"/>
      <c r="M163" s="8"/>
      <c r="N163" s="8" t="s">
        <v>295</v>
      </c>
    </row>
    <row r="164" spans="2:14" ht="30" hidden="1">
      <c r="B164" s="8" t="s">
        <v>289</v>
      </c>
      <c r="C164" s="8"/>
      <c r="D164" s="8"/>
      <c r="E164" s="8" t="s">
        <v>268</v>
      </c>
      <c r="F164" s="8"/>
      <c r="G164" s="8"/>
      <c r="H164" s="8" t="s">
        <v>260</v>
      </c>
      <c r="I164" s="8"/>
      <c r="J164" s="8"/>
      <c r="K164" s="8" t="s">
        <v>270</v>
      </c>
      <c r="L164" s="8"/>
      <c r="M164" s="8"/>
      <c r="N164" s="8" t="s">
        <v>295</v>
      </c>
    </row>
    <row r="165" spans="2:14" ht="30" hidden="1">
      <c r="B165" s="8" t="s">
        <v>332</v>
      </c>
      <c r="C165" s="8"/>
      <c r="D165" s="8"/>
      <c r="E165" s="8" t="s">
        <v>268</v>
      </c>
      <c r="F165" s="8"/>
      <c r="G165" s="8"/>
      <c r="H165" s="8" t="s">
        <v>247</v>
      </c>
      <c r="I165" s="8"/>
      <c r="J165" s="8"/>
      <c r="K165" s="8" t="s">
        <v>313</v>
      </c>
      <c r="L165" s="8"/>
      <c r="M165" s="8"/>
      <c r="N165" s="8" t="s">
        <v>262</v>
      </c>
    </row>
    <row r="166" spans="2:14" hidden="1">
      <c r="B166" s="8"/>
      <c r="C166" s="8"/>
      <c r="D166" s="8"/>
      <c r="E166" s="8"/>
      <c r="F166" s="8"/>
      <c r="G166" s="8"/>
      <c r="H166" s="8"/>
      <c r="I166" s="8"/>
      <c r="J166" s="8"/>
      <c r="K166" s="8"/>
      <c r="L166" s="8"/>
      <c r="M166" s="8"/>
      <c r="N166" s="8"/>
    </row>
    <row r="167" spans="2:14" ht="30" hidden="1">
      <c r="B167" s="8" t="s">
        <v>289</v>
      </c>
      <c r="C167" s="8"/>
      <c r="D167" s="8"/>
      <c r="E167" s="8" t="s">
        <v>268</v>
      </c>
      <c r="F167" s="8"/>
      <c r="G167" s="8"/>
      <c r="H167" s="8" t="s">
        <v>247</v>
      </c>
      <c r="I167" s="8"/>
      <c r="J167" s="8"/>
      <c r="K167" s="8" t="s">
        <v>733</v>
      </c>
      <c r="L167" s="8"/>
      <c r="M167" s="8"/>
      <c r="N167" s="8" t="s">
        <v>262</v>
      </c>
    </row>
    <row r="168" spans="2:14" hidden="1">
      <c r="B168" s="8"/>
      <c r="C168" s="8"/>
      <c r="D168" s="8"/>
      <c r="E168" s="8"/>
      <c r="F168" s="8"/>
      <c r="G168" s="8"/>
      <c r="H168" s="8"/>
      <c r="I168" s="8"/>
      <c r="J168" s="8"/>
      <c r="K168" s="8"/>
      <c r="L168" s="8"/>
      <c r="M168" s="8"/>
      <c r="N168" s="8"/>
    </row>
    <row r="169" spans="2:14" ht="30" hidden="1">
      <c r="B169" s="8" t="s">
        <v>267</v>
      </c>
      <c r="C169" s="8"/>
      <c r="D169" s="8"/>
      <c r="E169" s="8" t="s">
        <v>268</v>
      </c>
      <c r="F169" s="8"/>
      <c r="G169" s="8"/>
      <c r="H169" s="8" t="s">
        <v>247</v>
      </c>
      <c r="I169" s="8"/>
      <c r="J169" s="8"/>
      <c r="K169" s="8" t="s">
        <v>506</v>
      </c>
      <c r="L169" s="8"/>
      <c r="M169" s="8"/>
      <c r="N169" s="8" t="s">
        <v>314</v>
      </c>
    </row>
    <row r="170" spans="2:14" ht="30" hidden="1">
      <c r="B170" s="8" t="s">
        <v>289</v>
      </c>
      <c r="C170" s="8"/>
      <c r="D170" s="8"/>
      <c r="E170" s="8" t="s">
        <v>246</v>
      </c>
      <c r="F170" s="8"/>
      <c r="G170" s="8"/>
      <c r="H170" s="8" t="s">
        <v>247</v>
      </c>
      <c r="I170" s="8"/>
      <c r="J170" s="8"/>
      <c r="K170" s="8" t="s">
        <v>768</v>
      </c>
      <c r="L170" s="8"/>
      <c r="M170" s="8"/>
      <c r="N170" s="8" t="s">
        <v>271</v>
      </c>
    </row>
    <row r="171" spans="2:14" hidden="1">
      <c r="B171" s="8" t="s">
        <v>289</v>
      </c>
      <c r="C171" s="8"/>
      <c r="D171" s="8"/>
      <c r="E171" s="8" t="s">
        <v>246</v>
      </c>
      <c r="F171" s="8"/>
      <c r="G171" s="8"/>
      <c r="H171" s="8" t="s">
        <v>269</v>
      </c>
      <c r="I171" s="8"/>
      <c r="J171" s="8"/>
      <c r="K171" s="8" t="s">
        <v>428</v>
      </c>
      <c r="L171" s="8"/>
      <c r="M171" s="8"/>
      <c r="N171" s="8"/>
    </row>
    <row r="172" spans="2:14" ht="30" hidden="1">
      <c r="B172" s="8" t="s">
        <v>332</v>
      </c>
      <c r="C172" s="8"/>
      <c r="D172" s="8"/>
      <c r="E172" s="8" t="s">
        <v>246</v>
      </c>
      <c r="F172" s="8"/>
      <c r="G172" s="8"/>
      <c r="H172" s="8" t="s">
        <v>269</v>
      </c>
      <c r="I172" s="8"/>
      <c r="J172" s="8"/>
      <c r="K172" s="8" t="s">
        <v>313</v>
      </c>
      <c r="L172" s="8"/>
      <c r="M172" s="8"/>
      <c r="N172" s="8" t="s">
        <v>282</v>
      </c>
    </row>
    <row r="173" spans="2:14" ht="30" hidden="1">
      <c r="B173" s="8" t="s">
        <v>259</v>
      </c>
      <c r="C173" s="8"/>
      <c r="D173" s="8"/>
      <c r="E173" s="8" t="s">
        <v>246</v>
      </c>
      <c r="F173" s="8"/>
      <c r="G173" s="8"/>
      <c r="H173" s="8" t="s">
        <v>247</v>
      </c>
      <c r="I173" s="8"/>
      <c r="J173" s="8"/>
      <c r="K173" s="8" t="s">
        <v>410</v>
      </c>
      <c r="L173" s="8"/>
      <c r="M173" s="8"/>
      <c r="N173" s="8" t="s">
        <v>295</v>
      </c>
    </row>
    <row r="174" spans="2:14" ht="30" hidden="1">
      <c r="B174" s="8" t="s">
        <v>365</v>
      </c>
      <c r="C174" s="8"/>
      <c r="D174" s="8"/>
      <c r="E174" s="8" t="s">
        <v>246</v>
      </c>
      <c r="F174" s="8"/>
      <c r="G174" s="8"/>
      <c r="H174" s="8" t="s">
        <v>679</v>
      </c>
      <c r="I174" s="8"/>
      <c r="J174" s="8"/>
      <c r="K174" s="8" t="s">
        <v>270</v>
      </c>
      <c r="L174" s="8"/>
      <c r="M174" s="8"/>
      <c r="N174" s="8" t="s">
        <v>271</v>
      </c>
    </row>
    <row r="175" spans="2:14" ht="30" hidden="1">
      <c r="B175" s="8" t="s">
        <v>332</v>
      </c>
      <c r="C175" s="8"/>
      <c r="D175" s="8"/>
      <c r="E175" s="8" t="s">
        <v>268</v>
      </c>
      <c r="F175" s="8"/>
      <c r="G175" s="8"/>
      <c r="H175" s="8" t="s">
        <v>485</v>
      </c>
      <c r="I175" s="8"/>
      <c r="J175" s="8"/>
      <c r="K175" s="8" t="s">
        <v>410</v>
      </c>
      <c r="L175" s="8"/>
      <c r="M175" s="8"/>
      <c r="N175" s="8" t="s">
        <v>282</v>
      </c>
    </row>
    <row r="176" spans="2:14" ht="30" hidden="1">
      <c r="B176" s="8" t="s">
        <v>365</v>
      </c>
      <c r="C176" s="8"/>
      <c r="D176" s="8"/>
      <c r="E176" s="8"/>
      <c r="F176" s="8"/>
      <c r="G176" s="8"/>
      <c r="H176" s="8" t="s">
        <v>290</v>
      </c>
      <c r="I176" s="8"/>
      <c r="J176" s="8"/>
      <c r="K176" s="8" t="s">
        <v>410</v>
      </c>
      <c r="L176" s="8"/>
      <c r="M176" s="8"/>
      <c r="N176" s="8" t="s">
        <v>271</v>
      </c>
    </row>
    <row r="177" spans="2:14" hidden="1">
      <c r="B177" s="8" t="s">
        <v>443</v>
      </c>
      <c r="C177" s="8"/>
      <c r="D177" s="8"/>
      <c r="E177" s="8" t="s">
        <v>268</v>
      </c>
      <c r="F177" s="8"/>
      <c r="G177" s="8"/>
      <c r="H177" s="8" t="s">
        <v>354</v>
      </c>
      <c r="I177" s="8"/>
      <c r="J177" s="8"/>
      <c r="K177" s="8" t="s">
        <v>291</v>
      </c>
      <c r="L177" s="8"/>
      <c r="M177" s="8"/>
      <c r="N177" s="8" t="s">
        <v>262</v>
      </c>
    </row>
    <row r="178" spans="2:14" hidden="1">
      <c r="B178" s="8"/>
      <c r="C178" s="8"/>
      <c r="D178" s="8"/>
      <c r="E178" s="8"/>
      <c r="F178" s="8"/>
      <c r="G178" s="8"/>
      <c r="H178" s="8"/>
      <c r="I178" s="8"/>
      <c r="J178" s="8"/>
      <c r="K178" s="8"/>
      <c r="L178" s="8"/>
      <c r="M178" s="8"/>
      <c r="N178" s="8"/>
    </row>
    <row r="179" spans="2:14" hidden="1">
      <c r="B179" s="8" t="s">
        <v>289</v>
      </c>
      <c r="C179" s="8"/>
      <c r="D179" s="8"/>
      <c r="E179" s="8" t="s">
        <v>246</v>
      </c>
      <c r="F179" s="8"/>
      <c r="G179" s="8"/>
      <c r="H179" s="8" t="s">
        <v>247</v>
      </c>
      <c r="I179" s="8"/>
      <c r="J179" s="8"/>
      <c r="K179" s="8" t="s">
        <v>301</v>
      </c>
      <c r="L179" s="8"/>
      <c r="M179" s="8"/>
      <c r="N179" s="8" t="s">
        <v>271</v>
      </c>
    </row>
    <row r="180" spans="2:14" hidden="1">
      <c r="B180" s="8"/>
      <c r="C180" s="8"/>
      <c r="D180" s="8"/>
      <c r="E180" s="8"/>
      <c r="F180" s="8"/>
      <c r="G180" s="8"/>
      <c r="H180" s="8"/>
      <c r="I180" s="8"/>
      <c r="J180" s="8"/>
      <c r="K180" s="8"/>
      <c r="L180" s="8"/>
      <c r="M180" s="8"/>
      <c r="N180" s="8"/>
    </row>
    <row r="181" spans="2:14" ht="30" hidden="1">
      <c r="B181" s="8" t="s">
        <v>332</v>
      </c>
      <c r="C181" s="8"/>
      <c r="D181" s="8"/>
      <c r="E181" s="8" t="s">
        <v>246</v>
      </c>
      <c r="F181" s="8"/>
      <c r="G181" s="8"/>
      <c r="H181" s="8" t="s">
        <v>290</v>
      </c>
      <c r="I181" s="8"/>
      <c r="J181" s="8"/>
      <c r="K181" s="8" t="s">
        <v>410</v>
      </c>
      <c r="L181" s="8"/>
      <c r="M181" s="8"/>
      <c r="N181" s="8" t="s">
        <v>249</v>
      </c>
    </row>
    <row r="182" spans="2:14" hidden="1">
      <c r="B182" s="8" t="s">
        <v>259</v>
      </c>
      <c r="C182" s="8"/>
      <c r="D182" s="8"/>
      <c r="E182" s="8" t="s">
        <v>268</v>
      </c>
      <c r="F182" s="8"/>
      <c r="G182" s="8"/>
      <c r="H182" s="8" t="s">
        <v>247</v>
      </c>
      <c r="I182" s="8"/>
      <c r="J182" s="8"/>
      <c r="K182" s="8" t="s">
        <v>291</v>
      </c>
      <c r="L182" s="8"/>
      <c r="M182" s="8"/>
      <c r="N182" s="8" t="s">
        <v>249</v>
      </c>
    </row>
    <row r="183" spans="2:14" hidden="1">
      <c r="B183" s="8" t="s">
        <v>259</v>
      </c>
      <c r="C183" s="8"/>
      <c r="D183" s="8"/>
      <c r="E183" s="8" t="s">
        <v>246</v>
      </c>
      <c r="F183" s="8"/>
      <c r="G183" s="8"/>
      <c r="H183" s="8" t="s">
        <v>247</v>
      </c>
      <c r="I183" s="8"/>
      <c r="J183" s="8"/>
      <c r="K183" s="8" t="s">
        <v>291</v>
      </c>
      <c r="L183" s="8"/>
      <c r="M183" s="8"/>
      <c r="N183" s="8"/>
    </row>
    <row r="184" spans="2:14" ht="30" hidden="1">
      <c r="B184" s="8" t="s">
        <v>365</v>
      </c>
      <c r="C184" s="8"/>
      <c r="D184" s="8"/>
      <c r="E184" s="8" t="s">
        <v>246</v>
      </c>
      <c r="F184" s="8"/>
      <c r="G184" s="8"/>
      <c r="H184" s="8" t="s">
        <v>290</v>
      </c>
      <c r="I184" s="8"/>
      <c r="J184" s="8"/>
      <c r="K184" s="8" t="s">
        <v>410</v>
      </c>
      <c r="L184" s="8"/>
      <c r="M184" s="8"/>
      <c r="N184" s="8" t="s">
        <v>271</v>
      </c>
    </row>
    <row r="185" spans="2:14" ht="30" hidden="1">
      <c r="B185" s="8" t="s">
        <v>289</v>
      </c>
      <c r="C185" s="8"/>
      <c r="D185" s="8"/>
      <c r="E185" s="8" t="s">
        <v>268</v>
      </c>
      <c r="F185" s="8"/>
      <c r="G185" s="8"/>
      <c r="H185" s="8" t="s">
        <v>247</v>
      </c>
      <c r="I185" s="8"/>
      <c r="J185" s="8"/>
      <c r="K185" s="8" t="s">
        <v>768</v>
      </c>
      <c r="L185" s="8"/>
      <c r="M185" s="8"/>
      <c r="N185" s="8" t="s">
        <v>355</v>
      </c>
    </row>
    <row r="186" spans="2:14" ht="30" hidden="1">
      <c r="B186" s="8" t="s">
        <v>259</v>
      </c>
      <c r="C186" s="8"/>
      <c r="D186" s="8"/>
      <c r="E186" s="8" t="s">
        <v>246</v>
      </c>
      <c r="F186" s="8"/>
      <c r="G186" s="8"/>
      <c r="H186" s="8" t="s">
        <v>679</v>
      </c>
      <c r="I186" s="8"/>
      <c r="J186" s="8"/>
      <c r="K186" s="8" t="s">
        <v>275</v>
      </c>
      <c r="L186" s="8"/>
      <c r="M186" s="8"/>
      <c r="N186" s="8" t="s">
        <v>282</v>
      </c>
    </row>
    <row r="187" spans="2:14" hidden="1">
      <c r="B187" s="8"/>
      <c r="C187" s="8"/>
      <c r="D187" s="8"/>
      <c r="E187" s="8"/>
      <c r="F187" s="8"/>
      <c r="G187" s="8"/>
      <c r="H187" s="8"/>
      <c r="I187" s="8"/>
      <c r="J187" s="8"/>
      <c r="K187" s="8"/>
      <c r="L187" s="8"/>
      <c r="M187" s="8"/>
      <c r="N187" s="8"/>
    </row>
    <row r="188" spans="2:14" hidden="1">
      <c r="B188" s="8"/>
      <c r="C188" s="8"/>
      <c r="D188" s="8"/>
      <c r="E188" s="8"/>
      <c r="F188" s="8"/>
      <c r="G188" s="8"/>
      <c r="H188" s="8"/>
      <c r="I188" s="8"/>
      <c r="J188" s="8"/>
      <c r="K188" s="8"/>
      <c r="L188" s="8"/>
      <c r="M188" s="8"/>
      <c r="N188" s="8"/>
    </row>
    <row r="189" spans="2:14" hidden="1">
      <c r="B189" s="8"/>
      <c r="C189" s="8"/>
      <c r="D189" s="8"/>
      <c r="E189" s="8"/>
      <c r="F189" s="8"/>
      <c r="G189" s="8"/>
      <c r="H189" s="8"/>
      <c r="I189" s="8"/>
      <c r="J189" s="8"/>
      <c r="K189" s="8"/>
      <c r="L189" s="8"/>
      <c r="M189" s="8"/>
      <c r="N189" s="8"/>
    </row>
    <row r="190" spans="2:14" hidden="1">
      <c r="B190" s="8" t="s">
        <v>332</v>
      </c>
      <c r="C190" s="8"/>
      <c r="D190" s="8"/>
      <c r="E190" s="8" t="s">
        <v>246</v>
      </c>
      <c r="F190" s="8"/>
      <c r="G190" s="8"/>
      <c r="H190" s="8" t="s">
        <v>247</v>
      </c>
      <c r="I190" s="8"/>
      <c r="J190" s="8"/>
      <c r="K190" s="8" t="s">
        <v>310</v>
      </c>
      <c r="L190" s="8"/>
      <c r="M190" s="8"/>
      <c r="N190" s="8" t="s">
        <v>282</v>
      </c>
    </row>
    <row r="191" spans="2:14" ht="30" hidden="1">
      <c r="B191" s="8" t="s">
        <v>332</v>
      </c>
      <c r="C191" s="8"/>
      <c r="D191" s="8"/>
      <c r="E191" s="8" t="s">
        <v>268</v>
      </c>
      <c r="F191" s="8"/>
      <c r="G191" s="8"/>
      <c r="H191" s="8" t="s">
        <v>247</v>
      </c>
      <c r="I191" s="8"/>
      <c r="J191" s="8"/>
      <c r="K191" s="8" t="s">
        <v>321</v>
      </c>
      <c r="L191" s="8"/>
      <c r="M191" s="8"/>
      <c r="N191" s="8" t="s">
        <v>262</v>
      </c>
    </row>
    <row r="192" spans="2:14" ht="30" hidden="1">
      <c r="B192" s="8" t="s">
        <v>259</v>
      </c>
      <c r="C192" s="8"/>
      <c r="D192" s="8"/>
      <c r="E192" s="8" t="s">
        <v>268</v>
      </c>
      <c r="F192" s="8"/>
      <c r="G192" s="8"/>
      <c r="H192" s="8" t="s">
        <v>290</v>
      </c>
      <c r="I192" s="8"/>
      <c r="J192" s="8"/>
      <c r="K192" s="8" t="s">
        <v>733</v>
      </c>
      <c r="L192" s="8"/>
      <c r="M192" s="8"/>
      <c r="N192" s="8" t="s">
        <v>249</v>
      </c>
    </row>
    <row r="193" spans="2:14" hidden="1">
      <c r="B193" s="8" t="s">
        <v>259</v>
      </c>
      <c r="C193" s="8"/>
      <c r="D193" s="8"/>
      <c r="E193" s="8" t="s">
        <v>268</v>
      </c>
      <c r="F193" s="8"/>
      <c r="G193" s="8"/>
      <c r="H193" s="8" t="s">
        <v>247</v>
      </c>
      <c r="I193" s="8"/>
      <c r="J193" s="8"/>
      <c r="K193" s="8" t="s">
        <v>301</v>
      </c>
      <c r="L193" s="8"/>
      <c r="M193" s="8"/>
      <c r="N193" s="8" t="s">
        <v>282</v>
      </c>
    </row>
    <row r="194" spans="2:14" hidden="1">
      <c r="B194" s="8"/>
      <c r="C194" s="8"/>
      <c r="D194" s="8"/>
      <c r="E194" s="8"/>
      <c r="F194" s="8"/>
      <c r="G194" s="8"/>
      <c r="H194" s="8"/>
      <c r="I194" s="8"/>
      <c r="J194" s="8"/>
      <c r="K194" s="8"/>
      <c r="L194" s="8"/>
      <c r="M194" s="8"/>
      <c r="N194" s="8"/>
    </row>
    <row r="195" spans="2:14" ht="30" hidden="1">
      <c r="B195" s="8" t="s">
        <v>267</v>
      </c>
      <c r="C195" s="8"/>
      <c r="D195" s="8"/>
      <c r="E195" s="8" t="s">
        <v>246</v>
      </c>
      <c r="F195" s="8"/>
      <c r="G195" s="8"/>
      <c r="H195" s="8" t="s">
        <v>269</v>
      </c>
      <c r="I195" s="8"/>
      <c r="J195" s="8"/>
      <c r="K195" s="8" t="s">
        <v>270</v>
      </c>
      <c r="L195" s="8"/>
      <c r="M195" s="8"/>
      <c r="N195" s="8" t="s">
        <v>282</v>
      </c>
    </row>
    <row r="196" spans="2:14" ht="30" hidden="1">
      <c r="B196" s="8" t="s">
        <v>289</v>
      </c>
      <c r="C196" s="8"/>
      <c r="D196" s="8"/>
      <c r="E196" s="8" t="s">
        <v>268</v>
      </c>
      <c r="F196" s="8"/>
      <c r="G196" s="8"/>
      <c r="H196" s="8" t="s">
        <v>260</v>
      </c>
      <c r="I196" s="8"/>
      <c r="J196" s="8"/>
      <c r="K196" s="8" t="s">
        <v>310</v>
      </c>
      <c r="L196" s="8"/>
      <c r="M196" s="8"/>
      <c r="N196" s="8" t="s">
        <v>271</v>
      </c>
    </row>
    <row r="197" spans="2:14" hidden="1">
      <c r="B197" s="8" t="s">
        <v>289</v>
      </c>
      <c r="C197" s="8"/>
      <c r="D197" s="8"/>
      <c r="E197" s="8" t="s">
        <v>268</v>
      </c>
      <c r="F197" s="8"/>
      <c r="G197" s="8"/>
      <c r="H197" s="8" t="s">
        <v>247</v>
      </c>
      <c r="I197" s="8"/>
      <c r="J197" s="8"/>
      <c r="K197" s="8" t="s">
        <v>423</v>
      </c>
      <c r="L197" s="8"/>
      <c r="M197" s="8"/>
      <c r="N197" s="8" t="s">
        <v>295</v>
      </c>
    </row>
    <row r="198" spans="2:14" ht="30" hidden="1">
      <c r="B198" s="8" t="s">
        <v>365</v>
      </c>
      <c r="C198" s="8"/>
      <c r="D198" s="8"/>
      <c r="E198" s="8" t="s">
        <v>246</v>
      </c>
      <c r="F198" s="8"/>
      <c r="G198" s="8"/>
      <c r="H198" s="8" t="s">
        <v>247</v>
      </c>
      <c r="I198" s="8"/>
      <c r="J198" s="8"/>
      <c r="K198" s="8" t="s">
        <v>321</v>
      </c>
      <c r="L198" s="8"/>
      <c r="M198" s="8"/>
      <c r="N198" s="8" t="s">
        <v>249</v>
      </c>
    </row>
    <row r="199" spans="2:14" ht="30" hidden="1">
      <c r="B199" s="8" t="s">
        <v>245</v>
      </c>
      <c r="C199" s="8"/>
      <c r="D199" s="8"/>
      <c r="E199" s="8" t="s">
        <v>246</v>
      </c>
      <c r="F199" s="8"/>
      <c r="G199" s="8"/>
      <c r="H199" s="8" t="s">
        <v>247</v>
      </c>
      <c r="I199" s="8"/>
      <c r="J199" s="8"/>
      <c r="K199" s="8" t="s">
        <v>248</v>
      </c>
      <c r="L199" s="8"/>
      <c r="M199" s="8"/>
      <c r="N199" s="8" t="s">
        <v>249</v>
      </c>
    </row>
    <row r="200" spans="2:14" ht="30" hidden="1">
      <c r="B200" s="8" t="s">
        <v>259</v>
      </c>
      <c r="C200" s="8"/>
      <c r="D200" s="8"/>
      <c r="E200" s="8" t="s">
        <v>246</v>
      </c>
      <c r="F200" s="8"/>
      <c r="G200" s="8"/>
      <c r="H200" s="8" t="s">
        <v>260</v>
      </c>
      <c r="I200" s="8"/>
      <c r="J200" s="8"/>
      <c r="K200" s="8" t="s">
        <v>261</v>
      </c>
      <c r="L200" s="8"/>
      <c r="M200" s="8"/>
      <c r="N200" s="8" t="s">
        <v>262</v>
      </c>
    </row>
    <row r="201" spans="2:14" ht="30" hidden="1">
      <c r="B201" s="8" t="s">
        <v>267</v>
      </c>
      <c r="C201" s="8"/>
      <c r="D201" s="8"/>
      <c r="E201" s="8" t="s">
        <v>268</v>
      </c>
      <c r="F201" s="8"/>
      <c r="G201" s="8"/>
      <c r="H201" s="8" t="s">
        <v>269</v>
      </c>
      <c r="I201" s="8"/>
      <c r="J201" s="8"/>
      <c r="K201" s="8" t="s">
        <v>270</v>
      </c>
      <c r="L201" s="8"/>
      <c r="M201" s="8"/>
      <c r="N201" s="8" t="s">
        <v>271</v>
      </c>
    </row>
    <row r="202" spans="2:14" ht="30" hidden="1">
      <c r="B202" s="8" t="s">
        <v>259</v>
      </c>
      <c r="C202" s="8"/>
      <c r="D202" s="8"/>
      <c r="E202" s="8" t="s">
        <v>268</v>
      </c>
      <c r="F202" s="8"/>
      <c r="G202" s="8"/>
      <c r="H202" s="8" t="s">
        <v>247</v>
      </c>
      <c r="I202" s="8"/>
      <c r="J202" s="8"/>
      <c r="K202" s="8" t="s">
        <v>275</v>
      </c>
      <c r="L202" s="8"/>
      <c r="M202" s="8"/>
      <c r="N202" s="8" t="s">
        <v>262</v>
      </c>
    </row>
    <row r="203" spans="2:14" hidden="1">
      <c r="B203" s="8" t="s">
        <v>259</v>
      </c>
      <c r="C203" s="8"/>
      <c r="D203" s="8"/>
      <c r="E203" s="8" t="s">
        <v>246</v>
      </c>
      <c r="F203" s="8"/>
      <c r="G203" s="8"/>
      <c r="H203" s="8" t="s">
        <v>269</v>
      </c>
      <c r="I203" s="8"/>
      <c r="J203" s="8"/>
      <c r="K203" s="8" t="s">
        <v>281</v>
      </c>
      <c r="L203" s="8"/>
      <c r="M203" s="8"/>
      <c r="N203" s="8" t="s">
        <v>282</v>
      </c>
    </row>
    <row r="204" spans="2:14" hidden="1">
      <c r="B204" s="8"/>
      <c r="C204" s="8"/>
      <c r="D204" s="8"/>
      <c r="E204" s="8"/>
      <c r="F204" s="8"/>
      <c r="G204" s="8"/>
      <c r="H204" s="8"/>
      <c r="I204" s="8"/>
      <c r="J204" s="8"/>
      <c r="K204" s="8"/>
      <c r="L204" s="8"/>
      <c r="M204" s="8"/>
      <c r="N204" s="8"/>
    </row>
    <row r="205" spans="2:14" hidden="1">
      <c r="B205" s="8" t="s">
        <v>289</v>
      </c>
      <c r="C205" s="8"/>
      <c r="D205" s="8"/>
      <c r="E205" s="8" t="s">
        <v>246</v>
      </c>
      <c r="F205" s="8"/>
      <c r="G205" s="8"/>
      <c r="H205" s="8" t="s">
        <v>290</v>
      </c>
      <c r="I205" s="8"/>
      <c r="J205" s="8"/>
      <c r="K205" s="8" t="s">
        <v>291</v>
      </c>
      <c r="L205" s="8"/>
      <c r="M205" s="8"/>
      <c r="N205" s="8" t="s">
        <v>282</v>
      </c>
    </row>
    <row r="206" spans="2:14" ht="30" hidden="1">
      <c r="B206" s="8" t="s">
        <v>267</v>
      </c>
      <c r="C206" s="8"/>
      <c r="D206" s="8"/>
      <c r="E206" s="8" t="s">
        <v>246</v>
      </c>
      <c r="F206" s="8"/>
      <c r="G206" s="8"/>
      <c r="H206" s="8" t="s">
        <v>269</v>
      </c>
      <c r="I206" s="8"/>
      <c r="J206" s="8"/>
      <c r="K206" s="8" t="s">
        <v>261</v>
      </c>
      <c r="L206" s="8"/>
      <c r="M206" s="8"/>
      <c r="N206" s="8" t="s">
        <v>295</v>
      </c>
    </row>
    <row r="207" spans="2:14" hidden="1">
      <c r="B207" s="8" t="s">
        <v>289</v>
      </c>
      <c r="C207" s="8"/>
      <c r="D207" s="8"/>
      <c r="E207" s="8" t="s">
        <v>268</v>
      </c>
      <c r="F207" s="8"/>
      <c r="G207" s="8"/>
      <c r="H207" s="8" t="s">
        <v>247</v>
      </c>
      <c r="I207" s="8"/>
      <c r="J207" s="8"/>
      <c r="K207" s="8" t="s">
        <v>301</v>
      </c>
      <c r="L207" s="8"/>
      <c r="M207" s="8"/>
      <c r="N207" s="8" t="s">
        <v>262</v>
      </c>
    </row>
    <row r="208" spans="2:14" hidden="1">
      <c r="B208" s="8" t="s">
        <v>245</v>
      </c>
      <c r="C208" s="8"/>
      <c r="D208" s="8"/>
      <c r="E208" s="8" t="s">
        <v>246</v>
      </c>
      <c r="F208" s="8"/>
      <c r="G208" s="8"/>
      <c r="H208" s="8" t="s">
        <v>247</v>
      </c>
      <c r="I208" s="8"/>
      <c r="J208" s="8"/>
      <c r="K208" s="8" t="s">
        <v>310</v>
      </c>
      <c r="L208" s="8"/>
      <c r="M208" s="8"/>
      <c r="N208" s="8" t="s">
        <v>271</v>
      </c>
    </row>
    <row r="209" spans="2:14" ht="30" hidden="1">
      <c r="B209" s="8" t="s">
        <v>267</v>
      </c>
      <c r="C209" s="8"/>
      <c r="D209" s="8"/>
      <c r="E209" s="8" t="s">
        <v>268</v>
      </c>
      <c r="F209" s="8"/>
      <c r="G209" s="8"/>
      <c r="H209" s="8" t="s">
        <v>269</v>
      </c>
      <c r="I209" s="8"/>
      <c r="J209" s="8"/>
      <c r="K209" s="8" t="s">
        <v>313</v>
      </c>
      <c r="L209" s="8"/>
      <c r="M209" s="8"/>
      <c r="N209" s="8" t="s">
        <v>314</v>
      </c>
    </row>
    <row r="210" spans="2:14" hidden="1">
      <c r="B210" s="8" t="s">
        <v>267</v>
      </c>
      <c r="C210" s="8"/>
      <c r="D210" s="8"/>
      <c r="E210" s="8" t="s">
        <v>246</v>
      </c>
      <c r="F210" s="8"/>
      <c r="G210" s="8"/>
      <c r="H210" s="8" t="s">
        <v>247</v>
      </c>
      <c r="I210" s="8"/>
      <c r="J210" s="8"/>
      <c r="K210" s="8" t="s">
        <v>318</v>
      </c>
      <c r="L210" s="8"/>
      <c r="M210" s="8"/>
      <c r="N210" s="8" t="s">
        <v>282</v>
      </c>
    </row>
    <row r="211" spans="2:14" ht="30" hidden="1">
      <c r="B211" s="8" t="s">
        <v>267</v>
      </c>
      <c r="C211" s="8"/>
      <c r="D211" s="8"/>
      <c r="E211" s="8" t="s">
        <v>268</v>
      </c>
      <c r="F211" s="8"/>
      <c r="G211" s="8"/>
      <c r="H211" s="8" t="s">
        <v>290</v>
      </c>
      <c r="I211" s="8"/>
      <c r="J211" s="8"/>
      <c r="K211" s="8" t="s">
        <v>321</v>
      </c>
      <c r="L211" s="8"/>
      <c r="M211" s="8"/>
      <c r="N211" s="8" t="s">
        <v>282</v>
      </c>
    </row>
    <row r="212" spans="2:14" hidden="1">
      <c r="B212" s="8" t="s">
        <v>259</v>
      </c>
      <c r="C212" s="8"/>
      <c r="D212" s="8"/>
      <c r="E212" s="8" t="s">
        <v>246</v>
      </c>
      <c r="F212" s="8"/>
      <c r="G212" s="8"/>
      <c r="H212" s="8" t="s">
        <v>269</v>
      </c>
      <c r="I212" s="8"/>
      <c r="J212" s="8"/>
      <c r="K212" s="8" t="s">
        <v>301</v>
      </c>
      <c r="L212" s="8"/>
      <c r="M212" s="8"/>
      <c r="N212" s="8" t="s">
        <v>282</v>
      </c>
    </row>
    <row r="213" spans="2:14" ht="30" hidden="1">
      <c r="B213" s="8" t="s">
        <v>289</v>
      </c>
      <c r="C213" s="8"/>
      <c r="D213" s="8"/>
      <c r="E213" s="8" t="s">
        <v>268</v>
      </c>
      <c r="F213" s="8"/>
      <c r="G213" s="8"/>
      <c r="H213" s="8" t="s">
        <v>260</v>
      </c>
      <c r="I213" s="8"/>
      <c r="J213" s="8"/>
      <c r="K213" s="8" t="s">
        <v>310</v>
      </c>
      <c r="L213" s="8"/>
      <c r="M213" s="8"/>
      <c r="N213" s="8" t="s">
        <v>295</v>
      </c>
    </row>
    <row r="214" spans="2:14" ht="30" hidden="1">
      <c r="B214" s="8" t="s">
        <v>332</v>
      </c>
      <c r="C214" s="8"/>
      <c r="D214" s="8"/>
      <c r="E214" s="8" t="s">
        <v>268</v>
      </c>
      <c r="F214" s="8"/>
      <c r="G214" s="8"/>
      <c r="H214" s="8" t="s">
        <v>333</v>
      </c>
      <c r="I214" s="8"/>
      <c r="J214" s="8"/>
      <c r="K214" s="8" t="s">
        <v>318</v>
      </c>
      <c r="L214" s="8"/>
      <c r="M214" s="8"/>
      <c r="N214" s="8" t="s">
        <v>282</v>
      </c>
    </row>
    <row r="215" spans="2:14" hidden="1">
      <c r="B215" s="8"/>
      <c r="C215" s="8"/>
      <c r="D215" s="8"/>
      <c r="E215" s="8"/>
      <c r="F215" s="8"/>
      <c r="G215" s="8"/>
      <c r="H215" s="8"/>
      <c r="I215" s="8"/>
      <c r="J215" s="8"/>
      <c r="K215" s="8"/>
      <c r="L215" s="8"/>
      <c r="M215" s="8"/>
      <c r="N215" s="8"/>
    </row>
    <row r="216" spans="2:14" hidden="1">
      <c r="B216" s="8"/>
      <c r="C216" s="8"/>
      <c r="D216" s="8"/>
      <c r="E216" s="8"/>
      <c r="F216" s="8"/>
      <c r="G216" s="8"/>
      <c r="H216" s="8"/>
      <c r="I216" s="8"/>
      <c r="J216" s="8"/>
      <c r="K216" s="8"/>
      <c r="L216" s="8"/>
      <c r="M216" s="8"/>
      <c r="N216" s="8"/>
    </row>
    <row r="217" spans="2:14" hidden="1">
      <c r="B217" s="8" t="s">
        <v>289</v>
      </c>
      <c r="C217" s="8"/>
      <c r="D217" s="8"/>
      <c r="E217" s="8" t="s">
        <v>268</v>
      </c>
      <c r="F217" s="8"/>
      <c r="G217" s="8"/>
      <c r="H217" s="8" t="s">
        <v>290</v>
      </c>
      <c r="I217" s="8"/>
      <c r="J217" s="8"/>
      <c r="K217" s="8" t="s">
        <v>291</v>
      </c>
      <c r="L217" s="8"/>
      <c r="M217" s="8"/>
      <c r="N217" s="8" t="s">
        <v>282</v>
      </c>
    </row>
    <row r="218" spans="2:14" ht="30" hidden="1">
      <c r="B218" s="8" t="s">
        <v>289</v>
      </c>
      <c r="C218" s="8"/>
      <c r="D218" s="8"/>
      <c r="E218" s="8" t="s">
        <v>268</v>
      </c>
      <c r="F218" s="8"/>
      <c r="G218" s="8"/>
      <c r="H218" s="8" t="s">
        <v>354</v>
      </c>
      <c r="I218" s="8"/>
      <c r="J218" s="8"/>
      <c r="K218" s="8" t="s">
        <v>321</v>
      </c>
      <c r="L218" s="8"/>
      <c r="M218" s="8"/>
      <c r="N218" s="8" t="s">
        <v>355</v>
      </c>
    </row>
    <row r="219" spans="2:14" ht="30" hidden="1">
      <c r="B219" s="8" t="s">
        <v>267</v>
      </c>
      <c r="C219" s="8"/>
      <c r="D219" s="8"/>
      <c r="E219" s="8" t="s">
        <v>246</v>
      </c>
      <c r="F219" s="8"/>
      <c r="G219" s="8"/>
      <c r="H219" s="8" t="s">
        <v>260</v>
      </c>
      <c r="I219" s="8"/>
      <c r="J219" s="8"/>
      <c r="K219" s="8" t="s">
        <v>310</v>
      </c>
      <c r="L219" s="8"/>
      <c r="M219" s="8"/>
      <c r="N219" s="8" t="s">
        <v>282</v>
      </c>
    </row>
    <row r="220" spans="2:14" hidden="1">
      <c r="B220" s="8" t="s">
        <v>365</v>
      </c>
      <c r="C220" s="8"/>
      <c r="D220" s="8"/>
      <c r="E220" s="8" t="s">
        <v>268</v>
      </c>
      <c r="F220" s="8"/>
      <c r="G220" s="8"/>
      <c r="H220" s="8" t="s">
        <v>247</v>
      </c>
      <c r="I220" s="8"/>
      <c r="J220" s="8"/>
      <c r="K220" s="8" t="s">
        <v>310</v>
      </c>
      <c r="L220" s="8"/>
      <c r="M220" s="8"/>
      <c r="N220" s="8" t="s">
        <v>295</v>
      </c>
    </row>
    <row r="221" spans="2:14" hidden="1">
      <c r="B221" s="8"/>
      <c r="C221" s="8"/>
      <c r="D221" s="8"/>
      <c r="E221" s="8"/>
      <c r="F221" s="8"/>
      <c r="G221" s="8"/>
      <c r="H221" s="8"/>
      <c r="I221" s="8"/>
      <c r="J221" s="8"/>
      <c r="K221" s="8"/>
      <c r="L221" s="8"/>
      <c r="M221" s="8"/>
      <c r="N221" s="8"/>
    </row>
    <row r="222" spans="2:14" ht="30" hidden="1">
      <c r="B222" s="8" t="s">
        <v>365</v>
      </c>
      <c r="C222" s="8"/>
      <c r="D222" s="8"/>
      <c r="E222" s="8" t="s">
        <v>246</v>
      </c>
      <c r="F222" s="8"/>
      <c r="G222" s="8"/>
      <c r="H222" s="8" t="s">
        <v>247</v>
      </c>
      <c r="I222" s="8"/>
      <c r="J222" s="8"/>
      <c r="K222" s="8" t="s">
        <v>313</v>
      </c>
      <c r="L222" s="8"/>
      <c r="M222" s="8"/>
      <c r="N222" s="8" t="s">
        <v>295</v>
      </c>
    </row>
    <row r="223" spans="2:14" ht="30" hidden="1">
      <c r="B223" s="8" t="s">
        <v>259</v>
      </c>
      <c r="C223" s="8"/>
      <c r="D223" s="8"/>
      <c r="E223" s="8" t="s">
        <v>268</v>
      </c>
      <c r="F223" s="8"/>
      <c r="G223" s="8"/>
      <c r="H223" s="8" t="s">
        <v>247</v>
      </c>
      <c r="I223" s="8"/>
      <c r="J223" s="8"/>
      <c r="K223" s="8" t="s">
        <v>410</v>
      </c>
      <c r="L223" s="8"/>
      <c r="M223" s="8"/>
      <c r="N223" s="8" t="s">
        <v>262</v>
      </c>
    </row>
    <row r="224" spans="2:14" hidden="1">
      <c r="B224" s="8" t="s">
        <v>289</v>
      </c>
      <c r="C224" s="8"/>
      <c r="D224" s="8"/>
      <c r="E224" s="8" t="s">
        <v>246</v>
      </c>
      <c r="F224" s="8"/>
      <c r="G224" s="8"/>
      <c r="H224" s="8" t="s">
        <v>247</v>
      </c>
      <c r="I224" s="8"/>
      <c r="J224" s="8"/>
      <c r="K224" s="8" t="s">
        <v>310</v>
      </c>
      <c r="L224" s="8"/>
      <c r="M224" s="8"/>
      <c r="N224" s="8" t="s">
        <v>282</v>
      </c>
    </row>
    <row r="225" spans="2:14" ht="30" hidden="1">
      <c r="B225" s="8" t="s">
        <v>332</v>
      </c>
      <c r="C225" s="8"/>
      <c r="D225" s="8"/>
      <c r="E225" s="8" t="s">
        <v>246</v>
      </c>
      <c r="F225" s="8"/>
      <c r="G225" s="8"/>
      <c r="H225" s="8" t="s">
        <v>247</v>
      </c>
      <c r="I225" s="8"/>
      <c r="J225" s="8"/>
      <c r="K225" s="8" t="s">
        <v>270</v>
      </c>
      <c r="L225" s="8"/>
      <c r="M225" s="8"/>
      <c r="N225" s="8" t="s">
        <v>262</v>
      </c>
    </row>
    <row r="226" spans="2:14" hidden="1">
      <c r="B226" s="8"/>
      <c r="C226" s="8"/>
      <c r="D226" s="8"/>
      <c r="E226" s="8"/>
      <c r="F226" s="8"/>
      <c r="G226" s="8"/>
      <c r="H226" s="8"/>
      <c r="I226" s="8"/>
      <c r="J226" s="8"/>
      <c r="K226" s="8"/>
      <c r="L226" s="8"/>
      <c r="M226" s="8"/>
      <c r="N226" s="8"/>
    </row>
    <row r="227" spans="2:14" hidden="1">
      <c r="B227" s="8" t="s">
        <v>289</v>
      </c>
      <c r="C227" s="8"/>
      <c r="D227" s="8"/>
      <c r="E227" s="8" t="s">
        <v>268</v>
      </c>
      <c r="F227" s="8"/>
      <c r="G227" s="8"/>
      <c r="H227" s="8" t="s">
        <v>247</v>
      </c>
      <c r="I227" s="8"/>
      <c r="J227" s="8"/>
      <c r="K227" s="8" t="s">
        <v>423</v>
      </c>
      <c r="L227" s="8"/>
      <c r="M227" s="8"/>
      <c r="N227" s="8" t="s">
        <v>295</v>
      </c>
    </row>
    <row r="228" spans="2:14" hidden="1">
      <c r="B228" s="8" t="s">
        <v>332</v>
      </c>
      <c r="C228" s="8"/>
      <c r="D228" s="8"/>
      <c r="E228" s="8" t="s">
        <v>246</v>
      </c>
      <c r="F228" s="8"/>
      <c r="G228" s="8"/>
      <c r="H228" s="8" t="s">
        <v>354</v>
      </c>
      <c r="I228" s="8"/>
      <c r="J228" s="8"/>
      <c r="K228" s="8" t="s">
        <v>428</v>
      </c>
      <c r="L228" s="8"/>
      <c r="M228" s="8"/>
      <c r="N228" s="8" t="s">
        <v>249</v>
      </c>
    </row>
    <row r="229" spans="2:14" hidden="1">
      <c r="B229" s="8" t="s">
        <v>259</v>
      </c>
      <c r="C229" s="8"/>
      <c r="D229" s="8"/>
      <c r="E229" s="8" t="s">
        <v>246</v>
      </c>
      <c r="F229" s="8"/>
      <c r="G229" s="8"/>
      <c r="H229" s="8" t="s">
        <v>247</v>
      </c>
      <c r="I229" s="8"/>
      <c r="J229" s="8"/>
      <c r="K229" s="8" t="s">
        <v>301</v>
      </c>
      <c r="L229" s="8"/>
      <c r="M229" s="8"/>
      <c r="N229" s="8" t="s">
        <v>314</v>
      </c>
    </row>
    <row r="230" spans="2:14" ht="30" hidden="1">
      <c r="B230" s="8" t="s">
        <v>443</v>
      </c>
      <c r="C230" s="8"/>
      <c r="D230" s="8"/>
      <c r="E230" s="8" t="s">
        <v>246</v>
      </c>
      <c r="F230" s="8"/>
      <c r="G230" s="8"/>
      <c r="H230" s="8" t="s">
        <v>269</v>
      </c>
      <c r="I230" s="8"/>
      <c r="J230" s="8"/>
      <c r="K230" s="8" t="s">
        <v>444</v>
      </c>
      <c r="L230" s="8"/>
      <c r="M230" s="8"/>
      <c r="N230" s="8" t="s">
        <v>355</v>
      </c>
    </row>
    <row r="231" spans="2:14" hidden="1">
      <c r="B231" s="8"/>
      <c r="C231" s="8"/>
      <c r="D231" s="8"/>
      <c r="E231" s="8"/>
      <c r="F231" s="8"/>
      <c r="G231" s="8"/>
      <c r="H231" s="8"/>
      <c r="I231" s="8"/>
      <c r="J231" s="8"/>
      <c r="K231" s="8"/>
      <c r="L231" s="8"/>
      <c r="M231" s="8"/>
      <c r="N231" s="8"/>
    </row>
    <row r="232" spans="2:14" ht="30" hidden="1">
      <c r="B232" s="8" t="s">
        <v>332</v>
      </c>
      <c r="C232" s="8"/>
      <c r="D232" s="8"/>
      <c r="E232" s="8" t="s">
        <v>268</v>
      </c>
      <c r="F232" s="8"/>
      <c r="G232" s="8"/>
      <c r="H232" s="8" t="s">
        <v>290</v>
      </c>
      <c r="I232" s="8"/>
      <c r="J232" s="8"/>
      <c r="K232" s="8" t="s">
        <v>275</v>
      </c>
      <c r="L232" s="8"/>
      <c r="M232" s="8"/>
      <c r="N232" s="8" t="s">
        <v>249</v>
      </c>
    </row>
    <row r="233" spans="2:14" ht="30" hidden="1">
      <c r="B233" s="8" t="s">
        <v>365</v>
      </c>
      <c r="C233" s="8"/>
      <c r="D233" s="8"/>
      <c r="E233" s="8" t="s">
        <v>268</v>
      </c>
      <c r="F233" s="8"/>
      <c r="G233" s="8"/>
      <c r="H233" s="8" t="s">
        <v>247</v>
      </c>
      <c r="I233" s="8"/>
      <c r="J233" s="8"/>
      <c r="K233" s="8" t="s">
        <v>248</v>
      </c>
      <c r="L233" s="8"/>
      <c r="M233" s="8"/>
      <c r="N233" s="8" t="s">
        <v>355</v>
      </c>
    </row>
    <row r="234" spans="2:14" ht="30" hidden="1">
      <c r="B234" s="8" t="s">
        <v>332</v>
      </c>
      <c r="C234" s="8"/>
      <c r="D234" s="8"/>
      <c r="E234" s="8" t="s">
        <v>268</v>
      </c>
      <c r="F234" s="8"/>
      <c r="G234" s="8"/>
      <c r="H234" s="8" t="s">
        <v>247</v>
      </c>
      <c r="I234" s="8"/>
      <c r="J234" s="8"/>
      <c r="K234" s="8" t="s">
        <v>313</v>
      </c>
      <c r="L234" s="8"/>
      <c r="M234" s="8"/>
      <c r="N234" s="8" t="s">
        <v>262</v>
      </c>
    </row>
    <row r="235" spans="2:14" ht="30" hidden="1">
      <c r="B235" s="8" t="s">
        <v>332</v>
      </c>
      <c r="C235" s="8"/>
      <c r="D235" s="8"/>
      <c r="E235" s="8" t="s">
        <v>268</v>
      </c>
      <c r="F235" s="8"/>
      <c r="G235" s="8"/>
      <c r="H235" s="8" t="s">
        <v>290</v>
      </c>
      <c r="I235" s="8"/>
      <c r="J235" s="8"/>
      <c r="K235" s="8" t="s">
        <v>465</v>
      </c>
      <c r="L235" s="8"/>
      <c r="M235" s="8"/>
      <c r="N235" s="8" t="s">
        <v>295</v>
      </c>
    </row>
    <row r="236" spans="2:14" hidden="1">
      <c r="B236" s="8"/>
      <c r="C236" s="8"/>
      <c r="D236" s="8"/>
      <c r="E236" s="8"/>
      <c r="F236" s="8"/>
      <c r="G236" s="8"/>
      <c r="H236" s="8"/>
      <c r="I236" s="8"/>
      <c r="J236" s="8"/>
      <c r="K236" s="8"/>
      <c r="L236" s="8"/>
      <c r="M236" s="8"/>
      <c r="N236" s="8"/>
    </row>
    <row r="237" spans="2:14" ht="30" hidden="1">
      <c r="B237" s="8" t="s">
        <v>289</v>
      </c>
      <c r="C237" s="8"/>
      <c r="D237" s="8"/>
      <c r="E237" s="8" t="s">
        <v>268</v>
      </c>
      <c r="F237" s="8"/>
      <c r="G237" s="8"/>
      <c r="H237" s="8" t="s">
        <v>354</v>
      </c>
      <c r="I237" s="8"/>
      <c r="J237" s="8"/>
      <c r="K237" s="8" t="s">
        <v>410</v>
      </c>
      <c r="L237" s="8"/>
      <c r="M237" s="8"/>
      <c r="N237" s="8" t="s">
        <v>355</v>
      </c>
    </row>
    <row r="238" spans="2:14" ht="30" hidden="1">
      <c r="B238" s="8" t="s">
        <v>259</v>
      </c>
      <c r="C238" s="8"/>
      <c r="D238" s="8"/>
      <c r="E238" s="8" t="s">
        <v>246</v>
      </c>
      <c r="F238" s="8"/>
      <c r="G238" s="8"/>
      <c r="H238" s="8" t="s">
        <v>290</v>
      </c>
      <c r="I238" s="8"/>
      <c r="J238" s="8"/>
      <c r="K238" s="8" t="s">
        <v>410</v>
      </c>
      <c r="L238" s="8"/>
      <c r="M238" s="8"/>
      <c r="N238" s="8" t="s">
        <v>249</v>
      </c>
    </row>
    <row r="239" spans="2:14" hidden="1">
      <c r="B239" s="8"/>
      <c r="C239" s="8"/>
      <c r="D239" s="8"/>
      <c r="E239" s="8"/>
      <c r="F239" s="8"/>
      <c r="G239" s="8"/>
      <c r="H239" s="8"/>
      <c r="I239" s="8"/>
      <c r="J239" s="8"/>
      <c r="K239" s="8"/>
      <c r="L239" s="8"/>
      <c r="M239" s="8"/>
      <c r="N239" s="8"/>
    </row>
    <row r="240" spans="2:14" hidden="1">
      <c r="B240" s="8"/>
      <c r="C240" s="8"/>
      <c r="D240" s="8"/>
      <c r="E240" s="8"/>
      <c r="F240" s="8"/>
      <c r="G240" s="8"/>
      <c r="H240" s="8"/>
      <c r="I240" s="8"/>
      <c r="J240" s="8"/>
      <c r="K240" s="8"/>
      <c r="L240" s="8"/>
      <c r="M240" s="8"/>
      <c r="N240" s="8"/>
    </row>
    <row r="241" spans="2:14" hidden="1">
      <c r="B241" s="8" t="s">
        <v>443</v>
      </c>
      <c r="C241" s="8"/>
      <c r="D241" s="8"/>
      <c r="E241" s="8" t="s">
        <v>268</v>
      </c>
      <c r="F241" s="8"/>
      <c r="G241" s="8"/>
      <c r="H241" s="8" t="s">
        <v>247</v>
      </c>
      <c r="I241" s="8"/>
      <c r="J241" s="8"/>
      <c r="K241" s="8" t="s">
        <v>301</v>
      </c>
      <c r="L241" s="8"/>
      <c r="M241" s="8"/>
      <c r="N241" s="8" t="s">
        <v>295</v>
      </c>
    </row>
    <row r="242" spans="2:14" ht="30" hidden="1">
      <c r="B242" s="8" t="s">
        <v>365</v>
      </c>
      <c r="C242" s="8"/>
      <c r="D242" s="8"/>
      <c r="E242" s="8" t="s">
        <v>246</v>
      </c>
      <c r="F242" s="8"/>
      <c r="G242" s="8"/>
      <c r="H242" s="8" t="s">
        <v>485</v>
      </c>
      <c r="I242" s="8"/>
      <c r="J242" s="8"/>
      <c r="K242" s="8" t="s">
        <v>248</v>
      </c>
      <c r="L242" s="8"/>
      <c r="M242" s="8"/>
      <c r="N242" s="8" t="s">
        <v>355</v>
      </c>
    </row>
    <row r="243" spans="2:14" hidden="1">
      <c r="B243" s="8" t="s">
        <v>289</v>
      </c>
      <c r="C243" s="8"/>
      <c r="D243" s="8"/>
      <c r="E243" s="8" t="s">
        <v>246</v>
      </c>
      <c r="F243" s="8"/>
      <c r="G243" s="8"/>
      <c r="H243" s="8" t="s">
        <v>247</v>
      </c>
      <c r="I243" s="8"/>
      <c r="J243" s="8"/>
      <c r="K243" s="8" t="s">
        <v>423</v>
      </c>
      <c r="L243" s="8"/>
      <c r="M243" s="8"/>
      <c r="N243" s="8" t="s">
        <v>295</v>
      </c>
    </row>
    <row r="244" spans="2:14" hidden="1">
      <c r="B244" s="8" t="s">
        <v>289</v>
      </c>
      <c r="C244" s="8"/>
      <c r="D244" s="8"/>
      <c r="E244" s="8" t="s">
        <v>246</v>
      </c>
      <c r="F244" s="8"/>
      <c r="G244" s="8"/>
      <c r="H244" s="8" t="s">
        <v>247</v>
      </c>
      <c r="I244" s="8"/>
      <c r="J244" s="8"/>
      <c r="K244" s="8" t="s">
        <v>318</v>
      </c>
      <c r="L244" s="8"/>
      <c r="M244" s="8"/>
      <c r="N244" s="8" t="s">
        <v>262</v>
      </c>
    </row>
    <row r="245" spans="2:14" hidden="1">
      <c r="B245" s="8"/>
      <c r="C245" s="8"/>
      <c r="D245" s="8"/>
      <c r="E245" s="8"/>
      <c r="F245" s="8"/>
      <c r="G245" s="8"/>
      <c r="H245" s="8"/>
      <c r="I245" s="8"/>
      <c r="J245" s="8"/>
      <c r="K245" s="8"/>
      <c r="L245" s="8"/>
      <c r="M245" s="8"/>
      <c r="N245" s="8"/>
    </row>
    <row r="246" spans="2:14" hidden="1">
      <c r="B246" s="8" t="s">
        <v>259</v>
      </c>
      <c r="C246" s="8"/>
      <c r="D246" s="8"/>
      <c r="E246" s="8" t="s">
        <v>246</v>
      </c>
      <c r="F246" s="8"/>
      <c r="G246" s="8"/>
      <c r="H246" s="8" t="s">
        <v>269</v>
      </c>
      <c r="I246" s="8"/>
      <c r="J246" s="8"/>
      <c r="K246" s="8" t="s">
        <v>310</v>
      </c>
      <c r="L246" s="8"/>
      <c r="M246" s="8"/>
      <c r="N246" s="8" t="s">
        <v>271</v>
      </c>
    </row>
    <row r="247" spans="2:14" ht="30" hidden="1">
      <c r="B247" s="8" t="s">
        <v>245</v>
      </c>
      <c r="C247" s="8"/>
      <c r="D247" s="8"/>
      <c r="E247" s="8" t="s">
        <v>246</v>
      </c>
      <c r="F247" s="8"/>
      <c r="G247" s="8"/>
      <c r="H247" s="8"/>
      <c r="I247" s="8"/>
      <c r="J247" s="8"/>
      <c r="K247" s="8" t="s">
        <v>506</v>
      </c>
      <c r="L247" s="8"/>
      <c r="M247" s="8"/>
      <c r="N247" s="8" t="s">
        <v>282</v>
      </c>
    </row>
    <row r="248" spans="2:14" hidden="1">
      <c r="B248" s="8"/>
      <c r="C248" s="8"/>
      <c r="D248" s="8"/>
      <c r="E248" s="8"/>
      <c r="F248" s="8"/>
      <c r="G248" s="8"/>
      <c r="H248" s="8"/>
      <c r="I248" s="8"/>
      <c r="J248" s="8"/>
      <c r="K248" s="8"/>
      <c r="L248" s="8"/>
      <c r="M248" s="8"/>
      <c r="N248" s="8"/>
    </row>
    <row r="249" spans="2:14" ht="30" hidden="1">
      <c r="B249" s="8" t="s">
        <v>332</v>
      </c>
      <c r="C249" s="8"/>
      <c r="D249" s="8"/>
      <c r="E249" s="8" t="s">
        <v>246</v>
      </c>
      <c r="F249" s="8"/>
      <c r="G249" s="8"/>
      <c r="H249" s="8" t="s">
        <v>247</v>
      </c>
      <c r="I249" s="8"/>
      <c r="J249" s="8"/>
      <c r="K249" s="8" t="s">
        <v>313</v>
      </c>
      <c r="L249" s="8"/>
      <c r="M249" s="8"/>
      <c r="N249" s="8" t="s">
        <v>282</v>
      </c>
    </row>
    <row r="250" spans="2:14" ht="30" hidden="1">
      <c r="B250" s="8" t="s">
        <v>365</v>
      </c>
      <c r="C250" s="8"/>
      <c r="D250" s="8"/>
      <c r="E250" s="8" t="s">
        <v>246</v>
      </c>
      <c r="F250" s="8"/>
      <c r="G250" s="8"/>
      <c r="H250" s="8" t="s">
        <v>247</v>
      </c>
      <c r="I250" s="8"/>
      <c r="J250" s="8"/>
      <c r="K250" s="8" t="s">
        <v>313</v>
      </c>
      <c r="L250" s="8"/>
      <c r="M250" s="8"/>
      <c r="N250" s="8" t="s">
        <v>249</v>
      </c>
    </row>
    <row r="251" spans="2:14" hidden="1">
      <c r="B251" s="8"/>
      <c r="C251" s="8"/>
      <c r="D251" s="8"/>
      <c r="E251" s="8"/>
      <c r="F251" s="8"/>
      <c r="G251" s="8"/>
      <c r="H251" s="8"/>
      <c r="I251" s="8"/>
      <c r="J251" s="8"/>
      <c r="K251" s="8"/>
      <c r="L251" s="8"/>
      <c r="M251" s="8"/>
      <c r="N251" s="8"/>
    </row>
    <row r="252" spans="2:14" hidden="1">
      <c r="B252" s="8"/>
      <c r="C252" s="8"/>
      <c r="D252" s="8"/>
      <c r="E252" s="8"/>
      <c r="F252" s="8"/>
      <c r="G252" s="8"/>
      <c r="H252" s="8"/>
      <c r="I252" s="8"/>
      <c r="J252" s="8"/>
      <c r="K252" s="8"/>
      <c r="L252" s="8"/>
      <c r="M252" s="8"/>
      <c r="N252" s="8"/>
    </row>
    <row r="253" spans="2:14" hidden="1">
      <c r="B253" s="8"/>
      <c r="C253" s="8"/>
      <c r="D253" s="8"/>
      <c r="E253" s="8"/>
      <c r="F253" s="8"/>
      <c r="G253" s="8"/>
      <c r="H253" s="8"/>
      <c r="I253" s="8"/>
      <c r="J253" s="8"/>
      <c r="K253" s="8"/>
      <c r="L253" s="8"/>
      <c r="M253" s="8"/>
      <c r="N253" s="8"/>
    </row>
    <row r="254" spans="2:14" hidden="1">
      <c r="B254" s="8"/>
      <c r="C254" s="8"/>
      <c r="D254" s="8"/>
      <c r="E254" s="8"/>
      <c r="F254" s="8"/>
      <c r="G254" s="8"/>
      <c r="H254" s="8"/>
      <c r="I254" s="8"/>
      <c r="J254" s="8"/>
      <c r="K254" s="8"/>
      <c r="L254" s="8"/>
      <c r="M254" s="8"/>
      <c r="N254" s="8"/>
    </row>
    <row r="255" spans="2:14" hidden="1">
      <c r="B255" s="8"/>
      <c r="C255" s="8"/>
      <c r="D255" s="8"/>
      <c r="E255" s="8"/>
      <c r="F255" s="8"/>
      <c r="G255" s="8"/>
      <c r="H255" s="8"/>
      <c r="I255" s="8"/>
      <c r="J255" s="8"/>
      <c r="K255" s="8"/>
      <c r="L255" s="8"/>
      <c r="M255" s="8"/>
      <c r="N255" s="8"/>
    </row>
    <row r="256" spans="2:14" hidden="1">
      <c r="B256" s="8" t="s">
        <v>289</v>
      </c>
      <c r="C256" s="8"/>
      <c r="D256" s="8"/>
      <c r="E256" s="8" t="s">
        <v>246</v>
      </c>
      <c r="F256" s="8"/>
      <c r="G256" s="8"/>
      <c r="H256" s="8" t="s">
        <v>247</v>
      </c>
      <c r="I256" s="8"/>
      <c r="J256" s="8"/>
      <c r="K256" s="8" t="s">
        <v>318</v>
      </c>
      <c r="L256" s="8"/>
      <c r="M256" s="8"/>
      <c r="N256" s="8" t="s">
        <v>295</v>
      </c>
    </row>
    <row r="257" spans="2:14" ht="30" hidden="1">
      <c r="B257" s="8" t="s">
        <v>259</v>
      </c>
      <c r="C257" s="8"/>
      <c r="D257" s="8"/>
      <c r="E257" s="8" t="s">
        <v>268</v>
      </c>
      <c r="F257" s="8"/>
      <c r="G257" s="8"/>
      <c r="H257" s="8" t="s">
        <v>247</v>
      </c>
      <c r="I257" s="8"/>
      <c r="J257" s="8"/>
      <c r="K257" s="8" t="s">
        <v>270</v>
      </c>
      <c r="L257" s="8"/>
      <c r="M257" s="8"/>
      <c r="N257" s="8" t="s">
        <v>295</v>
      </c>
    </row>
    <row r="258" spans="2:14" hidden="1">
      <c r="B258" s="8"/>
      <c r="C258" s="8"/>
      <c r="D258" s="8"/>
      <c r="E258" s="8"/>
      <c r="F258" s="8"/>
      <c r="G258" s="8"/>
      <c r="H258" s="8"/>
      <c r="I258" s="8"/>
      <c r="J258" s="8"/>
      <c r="K258" s="8"/>
      <c r="L258" s="8"/>
      <c r="M258" s="8"/>
      <c r="N258" s="8"/>
    </row>
    <row r="259" spans="2:14" hidden="1">
      <c r="B259" s="8" t="s">
        <v>365</v>
      </c>
      <c r="C259" s="8"/>
      <c r="D259" s="8"/>
      <c r="E259" s="8" t="s">
        <v>268</v>
      </c>
      <c r="F259" s="8"/>
      <c r="G259" s="8"/>
      <c r="H259" s="8" t="s">
        <v>247</v>
      </c>
      <c r="I259" s="8"/>
      <c r="J259" s="8"/>
      <c r="K259" s="8"/>
      <c r="L259" s="8"/>
      <c r="M259" s="8"/>
      <c r="N259" s="8" t="s">
        <v>249</v>
      </c>
    </row>
    <row r="260" spans="2:14" hidden="1">
      <c r="B260" s="8"/>
      <c r="C260" s="8"/>
      <c r="D260" s="8"/>
      <c r="E260" s="8"/>
      <c r="F260" s="8"/>
      <c r="G260" s="8"/>
      <c r="H260" s="8"/>
      <c r="I260" s="8"/>
      <c r="J260" s="8"/>
      <c r="K260" s="8"/>
      <c r="L260" s="8"/>
      <c r="M260" s="8"/>
      <c r="N260" s="8"/>
    </row>
    <row r="261" spans="2:14" ht="30" hidden="1">
      <c r="B261" s="8" t="s">
        <v>332</v>
      </c>
      <c r="C261" s="8"/>
      <c r="D261" s="8"/>
      <c r="E261" s="8" t="s">
        <v>268</v>
      </c>
      <c r="F261" s="8"/>
      <c r="G261" s="8"/>
      <c r="H261" s="8" t="s">
        <v>247</v>
      </c>
      <c r="I261" s="8"/>
      <c r="J261" s="8"/>
      <c r="K261" s="8" t="s">
        <v>270</v>
      </c>
      <c r="L261" s="8"/>
      <c r="M261" s="8"/>
      <c r="N261" s="8" t="s">
        <v>295</v>
      </c>
    </row>
    <row r="262" spans="2:14" ht="30" hidden="1">
      <c r="B262" s="8" t="s">
        <v>332</v>
      </c>
      <c r="C262" s="8"/>
      <c r="D262" s="8"/>
      <c r="E262" s="8" t="s">
        <v>583</v>
      </c>
      <c r="F262" s="8"/>
      <c r="G262" s="8"/>
      <c r="H262" s="8" t="s">
        <v>290</v>
      </c>
      <c r="I262" s="8"/>
      <c r="J262" s="8"/>
      <c r="K262" s="8" t="s">
        <v>270</v>
      </c>
      <c r="L262" s="8"/>
      <c r="M262" s="8"/>
      <c r="N262" s="8" t="s">
        <v>249</v>
      </c>
    </row>
    <row r="263" spans="2:14" ht="30" hidden="1">
      <c r="B263" s="8" t="s">
        <v>289</v>
      </c>
      <c r="C263" s="8"/>
      <c r="D263" s="8"/>
      <c r="E263" s="8" t="s">
        <v>246</v>
      </c>
      <c r="F263" s="8"/>
      <c r="G263" s="8"/>
      <c r="H263" s="8" t="s">
        <v>247</v>
      </c>
      <c r="I263" s="8"/>
      <c r="J263" s="8"/>
      <c r="K263" s="8" t="s">
        <v>313</v>
      </c>
      <c r="L263" s="8"/>
      <c r="M263" s="8"/>
      <c r="N263" s="8" t="s">
        <v>295</v>
      </c>
    </row>
    <row r="264" spans="2:14" hidden="1">
      <c r="B264" s="8" t="s">
        <v>365</v>
      </c>
      <c r="C264" s="8"/>
      <c r="D264" s="8"/>
      <c r="E264" s="8" t="s">
        <v>246</v>
      </c>
      <c r="F264" s="8"/>
      <c r="G264" s="8"/>
      <c r="H264" s="8" t="s">
        <v>247</v>
      </c>
      <c r="I264" s="8"/>
      <c r="J264" s="8"/>
      <c r="K264" s="8" t="s">
        <v>281</v>
      </c>
      <c r="L264" s="8"/>
      <c r="M264" s="8"/>
      <c r="N264" s="8" t="s">
        <v>271</v>
      </c>
    </row>
    <row r="265" spans="2:14" ht="30" hidden="1">
      <c r="B265" s="8" t="s">
        <v>259</v>
      </c>
      <c r="C265" s="8"/>
      <c r="D265" s="8"/>
      <c r="E265" s="8" t="s">
        <v>246</v>
      </c>
      <c r="F265" s="8"/>
      <c r="G265" s="8"/>
      <c r="H265" s="8" t="s">
        <v>269</v>
      </c>
      <c r="I265" s="8"/>
      <c r="J265" s="8"/>
      <c r="K265" s="8" t="s">
        <v>275</v>
      </c>
      <c r="L265" s="8"/>
      <c r="M265" s="8"/>
      <c r="N265" s="8" t="s">
        <v>295</v>
      </c>
    </row>
    <row r="266" spans="2:14" hidden="1">
      <c r="B266" s="8"/>
      <c r="C266" s="8"/>
      <c r="D266" s="8"/>
      <c r="E266" s="8"/>
      <c r="F266" s="8"/>
      <c r="G266" s="8"/>
      <c r="H266" s="8"/>
      <c r="I266" s="8"/>
      <c r="J266" s="8"/>
      <c r="K266" s="8"/>
      <c r="L266" s="8"/>
      <c r="M266" s="8"/>
      <c r="N266" s="8"/>
    </row>
    <row r="267" spans="2:14" hidden="1">
      <c r="B267" s="8" t="s">
        <v>289</v>
      </c>
      <c r="C267" s="8"/>
      <c r="D267" s="8"/>
      <c r="E267" s="8" t="s">
        <v>246</v>
      </c>
      <c r="F267" s="8"/>
      <c r="G267" s="8"/>
      <c r="H267" s="8" t="s">
        <v>269</v>
      </c>
      <c r="I267" s="8"/>
      <c r="J267" s="8"/>
      <c r="K267" s="8" t="s">
        <v>291</v>
      </c>
      <c r="L267" s="8"/>
      <c r="M267" s="8"/>
      <c r="N267" s="8" t="s">
        <v>602</v>
      </c>
    </row>
    <row r="268" spans="2:14" hidden="1">
      <c r="B268" s="8" t="s">
        <v>332</v>
      </c>
      <c r="C268" s="8"/>
      <c r="D268" s="8"/>
      <c r="E268" s="8" t="s">
        <v>268</v>
      </c>
      <c r="F268" s="8"/>
      <c r="G268" s="8"/>
      <c r="H268" s="8" t="s">
        <v>247</v>
      </c>
      <c r="I268" s="8"/>
      <c r="J268" s="8"/>
      <c r="K268" s="8" t="s">
        <v>310</v>
      </c>
      <c r="L268" s="8"/>
      <c r="M268" s="8"/>
      <c r="N268" s="8" t="s">
        <v>282</v>
      </c>
    </row>
    <row r="269" spans="2:14" ht="30" hidden="1">
      <c r="B269" s="8" t="s">
        <v>332</v>
      </c>
      <c r="C269" s="8"/>
      <c r="D269" s="8"/>
      <c r="E269" s="8" t="s">
        <v>246</v>
      </c>
      <c r="F269" s="8"/>
      <c r="G269" s="8"/>
      <c r="H269" s="8" t="s">
        <v>269</v>
      </c>
      <c r="I269" s="8"/>
      <c r="J269" s="8"/>
      <c r="K269" s="8" t="s">
        <v>270</v>
      </c>
      <c r="L269" s="8"/>
      <c r="M269" s="8"/>
      <c r="N269" s="8" t="s">
        <v>295</v>
      </c>
    </row>
    <row r="270" spans="2:14" ht="30" hidden="1">
      <c r="B270" s="8" t="s">
        <v>332</v>
      </c>
      <c r="C270" s="8"/>
      <c r="D270" s="8"/>
      <c r="E270" s="8" t="s">
        <v>268</v>
      </c>
      <c r="F270" s="8"/>
      <c r="G270" s="8"/>
      <c r="H270" s="8" t="s">
        <v>247</v>
      </c>
      <c r="I270" s="8"/>
      <c r="J270" s="8"/>
      <c r="K270" s="8" t="s">
        <v>248</v>
      </c>
      <c r="L270" s="8"/>
      <c r="M270" s="8"/>
      <c r="N270" s="8" t="s">
        <v>616</v>
      </c>
    </row>
    <row r="271" spans="2:14" hidden="1">
      <c r="B271" s="8" t="s">
        <v>365</v>
      </c>
      <c r="C271" s="8"/>
      <c r="D271" s="8"/>
      <c r="E271" s="8" t="s">
        <v>268</v>
      </c>
      <c r="F271" s="8"/>
      <c r="G271" s="8"/>
      <c r="H271" s="8" t="s">
        <v>247</v>
      </c>
      <c r="I271" s="8"/>
      <c r="J271" s="8"/>
      <c r="K271" s="8" t="s">
        <v>291</v>
      </c>
      <c r="L271" s="8"/>
      <c r="M271" s="8"/>
      <c r="N271" s="8" t="s">
        <v>262</v>
      </c>
    </row>
    <row r="272" spans="2:14" ht="30" hidden="1">
      <c r="B272" s="8" t="s">
        <v>365</v>
      </c>
      <c r="C272" s="8"/>
      <c r="D272" s="8"/>
      <c r="E272" s="8" t="s">
        <v>246</v>
      </c>
      <c r="F272" s="8"/>
      <c r="G272" s="8"/>
      <c r="H272" s="8" t="s">
        <v>247</v>
      </c>
      <c r="I272" s="8"/>
      <c r="J272" s="8"/>
      <c r="K272" s="8" t="s">
        <v>270</v>
      </c>
      <c r="L272" s="8"/>
      <c r="M272" s="8"/>
      <c r="N272" s="8" t="s">
        <v>616</v>
      </c>
    </row>
    <row r="273" spans="2:14" ht="30" hidden="1">
      <c r="B273" s="8" t="s">
        <v>259</v>
      </c>
      <c r="C273" s="8"/>
      <c r="D273" s="8"/>
      <c r="E273" s="8" t="s">
        <v>246</v>
      </c>
      <c r="F273" s="8"/>
      <c r="G273" s="8"/>
      <c r="H273" s="8" t="s">
        <v>247</v>
      </c>
      <c r="I273" s="8"/>
      <c r="J273" s="8"/>
      <c r="K273" s="8" t="s">
        <v>313</v>
      </c>
      <c r="L273" s="8"/>
      <c r="M273" s="8"/>
      <c r="N273" s="8"/>
    </row>
    <row r="274" spans="2:14" hidden="1">
      <c r="B274" s="8" t="s">
        <v>289</v>
      </c>
      <c r="C274" s="8"/>
      <c r="D274" s="8"/>
      <c r="E274" s="8" t="s">
        <v>268</v>
      </c>
      <c r="F274" s="8"/>
      <c r="G274" s="8"/>
      <c r="H274" s="8" t="s">
        <v>269</v>
      </c>
      <c r="I274" s="8"/>
      <c r="J274" s="8"/>
      <c r="K274" s="8" t="s">
        <v>310</v>
      </c>
      <c r="L274" s="8"/>
      <c r="M274" s="8"/>
      <c r="N274" s="8" t="s">
        <v>616</v>
      </c>
    </row>
    <row r="275" spans="2:14" hidden="1">
      <c r="B275" s="8"/>
      <c r="C275" s="8"/>
      <c r="D275" s="8"/>
      <c r="E275" s="8"/>
      <c r="F275" s="8"/>
      <c r="G275" s="8"/>
      <c r="H275" s="8"/>
      <c r="I275" s="8"/>
      <c r="J275" s="8"/>
      <c r="K275" s="8"/>
      <c r="L275" s="8"/>
      <c r="M275" s="8"/>
      <c r="N275" s="8"/>
    </row>
    <row r="276" spans="2:14" ht="30" hidden="1">
      <c r="B276" s="8" t="s">
        <v>259</v>
      </c>
      <c r="C276" s="8"/>
      <c r="D276" s="8"/>
      <c r="E276" s="8"/>
      <c r="F276" s="8"/>
      <c r="G276" s="8"/>
      <c r="H276" s="8" t="s">
        <v>247</v>
      </c>
      <c r="I276" s="8"/>
      <c r="J276" s="8"/>
      <c r="K276" s="8" t="s">
        <v>270</v>
      </c>
      <c r="L276" s="8"/>
      <c r="M276" s="8"/>
      <c r="N276" s="8" t="s">
        <v>262</v>
      </c>
    </row>
    <row r="277" spans="2:14" hidden="1">
      <c r="B277" s="8" t="s">
        <v>365</v>
      </c>
      <c r="C277" s="8"/>
      <c r="D277" s="8"/>
      <c r="E277" s="8" t="s">
        <v>246</v>
      </c>
      <c r="F277" s="8"/>
      <c r="G277" s="8"/>
      <c r="H277" s="8" t="s">
        <v>485</v>
      </c>
      <c r="I277" s="8"/>
      <c r="J277" s="8"/>
      <c r="K277" s="8" t="s">
        <v>281</v>
      </c>
      <c r="L277" s="8"/>
      <c r="M277" s="8"/>
      <c r="N277" s="8" t="s">
        <v>249</v>
      </c>
    </row>
    <row r="278" spans="2:14" hidden="1">
      <c r="B278" s="8" t="s">
        <v>365</v>
      </c>
      <c r="C278" s="8"/>
      <c r="D278" s="8"/>
      <c r="E278" s="8" t="s">
        <v>268</v>
      </c>
      <c r="F278" s="8"/>
      <c r="G278" s="8"/>
      <c r="H278" s="8" t="s">
        <v>247</v>
      </c>
      <c r="I278" s="8"/>
      <c r="J278" s="8"/>
      <c r="K278" s="8" t="s">
        <v>672</v>
      </c>
      <c r="L278" s="8"/>
      <c r="M278" s="8"/>
      <c r="N278" s="8" t="s">
        <v>616</v>
      </c>
    </row>
    <row r="279" spans="2:14" hidden="1">
      <c r="B279" s="8" t="s">
        <v>365</v>
      </c>
      <c r="C279" s="8"/>
      <c r="D279" s="8"/>
      <c r="E279" s="8" t="s">
        <v>268</v>
      </c>
      <c r="F279" s="8"/>
      <c r="G279" s="8"/>
      <c r="H279" s="8" t="s">
        <v>247</v>
      </c>
      <c r="I279" s="8"/>
      <c r="J279" s="8"/>
      <c r="K279" s="8" t="s">
        <v>672</v>
      </c>
      <c r="L279" s="8"/>
      <c r="M279" s="8"/>
      <c r="N279" s="8" t="s">
        <v>262</v>
      </c>
    </row>
    <row r="280" spans="2:14" hidden="1">
      <c r="B280" s="8" t="s">
        <v>332</v>
      </c>
      <c r="C280" s="8"/>
      <c r="D280" s="8"/>
      <c r="E280" s="8" t="s">
        <v>268</v>
      </c>
      <c r="F280" s="8"/>
      <c r="G280" s="8"/>
      <c r="H280" s="8" t="s">
        <v>679</v>
      </c>
      <c r="I280" s="8"/>
      <c r="J280" s="8"/>
      <c r="K280" s="8" t="s">
        <v>428</v>
      </c>
      <c r="L280" s="8"/>
      <c r="M280" s="8"/>
      <c r="N280" s="8" t="s">
        <v>262</v>
      </c>
    </row>
    <row r="281" spans="2:14" hidden="1">
      <c r="B281" s="8" t="s">
        <v>332</v>
      </c>
      <c r="C281" s="8"/>
      <c r="D281" s="8"/>
      <c r="E281" s="8" t="s">
        <v>268</v>
      </c>
      <c r="F281" s="8"/>
      <c r="G281" s="8"/>
      <c r="H281" s="8" t="s">
        <v>247</v>
      </c>
      <c r="I281" s="8"/>
      <c r="J281" s="8"/>
      <c r="K281" s="8" t="s">
        <v>672</v>
      </c>
      <c r="L281" s="8"/>
      <c r="M281" s="8"/>
      <c r="N281" s="8" t="s">
        <v>616</v>
      </c>
    </row>
    <row r="282" spans="2:14" ht="30" hidden="1">
      <c r="B282" s="8" t="s">
        <v>245</v>
      </c>
      <c r="C282" s="8"/>
      <c r="D282" s="8"/>
      <c r="E282" s="8" t="s">
        <v>268</v>
      </c>
      <c r="F282" s="8"/>
      <c r="G282" s="8"/>
      <c r="H282" s="8" t="s">
        <v>679</v>
      </c>
      <c r="I282" s="8"/>
      <c r="J282" s="8"/>
      <c r="K282" s="8" t="s">
        <v>248</v>
      </c>
      <c r="L282" s="8"/>
      <c r="M282" s="8"/>
      <c r="N282" s="8" t="s">
        <v>616</v>
      </c>
    </row>
    <row r="283" spans="2:14" ht="30" hidden="1">
      <c r="B283" s="8" t="s">
        <v>332</v>
      </c>
      <c r="C283" s="8"/>
      <c r="D283" s="8"/>
      <c r="E283" s="8" t="s">
        <v>268</v>
      </c>
      <c r="F283" s="8"/>
      <c r="G283" s="8"/>
      <c r="H283" s="8" t="s">
        <v>247</v>
      </c>
      <c r="I283" s="8"/>
      <c r="J283" s="8"/>
      <c r="K283" s="8" t="s">
        <v>275</v>
      </c>
      <c r="L283" s="8"/>
      <c r="M283" s="8"/>
      <c r="N283" s="8" t="s">
        <v>295</v>
      </c>
    </row>
    <row r="284" spans="2:14" ht="30" hidden="1">
      <c r="B284" s="8" t="s">
        <v>332</v>
      </c>
      <c r="C284" s="8"/>
      <c r="D284" s="8"/>
      <c r="E284" s="8" t="s">
        <v>246</v>
      </c>
      <c r="F284" s="8"/>
      <c r="G284" s="8"/>
      <c r="H284" s="8" t="s">
        <v>247</v>
      </c>
      <c r="I284" s="8"/>
      <c r="J284" s="8"/>
      <c r="K284" s="8" t="s">
        <v>313</v>
      </c>
      <c r="L284" s="8"/>
      <c r="M284" s="8"/>
      <c r="N284" s="8" t="s">
        <v>602</v>
      </c>
    </row>
    <row r="285" spans="2:14" ht="30" hidden="1">
      <c r="B285" s="8" t="s">
        <v>332</v>
      </c>
      <c r="C285" s="8"/>
      <c r="D285" s="8"/>
      <c r="E285" s="8" t="s">
        <v>246</v>
      </c>
      <c r="F285" s="8"/>
      <c r="G285" s="8"/>
      <c r="H285" s="8" t="s">
        <v>247</v>
      </c>
      <c r="I285" s="8"/>
      <c r="J285" s="8"/>
      <c r="K285" s="8" t="s">
        <v>261</v>
      </c>
      <c r="L285" s="8"/>
      <c r="M285" s="8"/>
      <c r="N285" s="8" t="s">
        <v>282</v>
      </c>
    </row>
    <row r="286" spans="2:14" ht="30" hidden="1">
      <c r="B286" s="8" t="s">
        <v>365</v>
      </c>
      <c r="C286" s="8"/>
      <c r="D286" s="8"/>
      <c r="E286" s="8" t="s">
        <v>246</v>
      </c>
      <c r="F286" s="8"/>
      <c r="G286" s="8"/>
      <c r="H286" s="8" t="s">
        <v>679</v>
      </c>
      <c r="I286" s="8"/>
      <c r="J286" s="8"/>
      <c r="K286" s="8" t="s">
        <v>270</v>
      </c>
      <c r="L286" s="8"/>
      <c r="M286" s="8"/>
      <c r="N286" s="8" t="s">
        <v>282</v>
      </c>
    </row>
    <row r="287" spans="2:14" ht="30" hidden="1">
      <c r="B287" s="8" t="s">
        <v>365</v>
      </c>
      <c r="C287" s="8"/>
      <c r="D287" s="8"/>
      <c r="E287" s="8" t="s">
        <v>246</v>
      </c>
      <c r="F287" s="8"/>
      <c r="G287" s="8"/>
      <c r="H287" s="8" t="s">
        <v>247</v>
      </c>
      <c r="I287" s="8"/>
      <c r="J287" s="8"/>
      <c r="K287" s="8" t="s">
        <v>248</v>
      </c>
      <c r="L287" s="8"/>
      <c r="M287" s="8"/>
      <c r="N287" s="8" t="s">
        <v>249</v>
      </c>
    </row>
    <row r="288" spans="2:14" ht="30" hidden="1">
      <c r="B288" s="8" t="s">
        <v>365</v>
      </c>
      <c r="C288" s="8"/>
      <c r="D288" s="8"/>
      <c r="E288" s="8" t="s">
        <v>268</v>
      </c>
      <c r="F288" s="8"/>
      <c r="G288" s="8"/>
      <c r="H288" s="8" t="s">
        <v>247</v>
      </c>
      <c r="I288" s="8"/>
      <c r="J288" s="8"/>
      <c r="K288" s="8" t="s">
        <v>410</v>
      </c>
      <c r="L288" s="8"/>
      <c r="M288" s="8"/>
      <c r="N288" s="8" t="s">
        <v>616</v>
      </c>
    </row>
    <row r="289" spans="2:14" ht="30" hidden="1">
      <c r="B289" s="8" t="s">
        <v>259</v>
      </c>
      <c r="C289" s="8"/>
      <c r="D289" s="8"/>
      <c r="E289" s="8" t="s">
        <v>268</v>
      </c>
      <c r="F289" s="8"/>
      <c r="G289" s="8"/>
      <c r="H289" s="8" t="s">
        <v>485</v>
      </c>
      <c r="I289" s="8"/>
      <c r="J289" s="8"/>
      <c r="K289" s="8" t="s">
        <v>321</v>
      </c>
      <c r="L289" s="8"/>
      <c r="M289" s="8"/>
      <c r="N289" s="8" t="s">
        <v>249</v>
      </c>
    </row>
    <row r="290" spans="2:14" ht="30" hidden="1">
      <c r="B290" s="8" t="s">
        <v>259</v>
      </c>
      <c r="C290" s="8"/>
      <c r="D290" s="8"/>
      <c r="E290" s="8" t="s">
        <v>268</v>
      </c>
      <c r="F290" s="8"/>
      <c r="G290" s="8"/>
      <c r="H290" s="8" t="s">
        <v>729</v>
      </c>
      <c r="I290" s="8"/>
      <c r="J290" s="8"/>
      <c r="K290" s="8" t="s">
        <v>281</v>
      </c>
      <c r="L290" s="8"/>
      <c r="M290" s="8"/>
      <c r="N290" s="8" t="s">
        <v>249</v>
      </c>
    </row>
    <row r="291" spans="2:14" ht="30" hidden="1">
      <c r="B291" s="8" t="s">
        <v>365</v>
      </c>
      <c r="C291" s="8"/>
      <c r="D291" s="8"/>
      <c r="E291" s="8" t="s">
        <v>246</v>
      </c>
      <c r="F291" s="8"/>
      <c r="G291" s="8"/>
      <c r="H291" s="8" t="s">
        <v>247</v>
      </c>
      <c r="I291" s="8"/>
      <c r="J291" s="8"/>
      <c r="K291" s="8" t="s">
        <v>733</v>
      </c>
      <c r="L291" s="8"/>
      <c r="M291" s="8"/>
      <c r="N291" s="8" t="s">
        <v>355</v>
      </c>
    </row>
    <row r="292" spans="2:14" ht="30" hidden="1">
      <c r="B292" s="8" t="s">
        <v>289</v>
      </c>
      <c r="C292" s="8"/>
      <c r="D292" s="8"/>
      <c r="E292" s="8" t="s">
        <v>268</v>
      </c>
      <c r="F292" s="8"/>
      <c r="G292" s="8"/>
      <c r="H292" s="8" t="s">
        <v>729</v>
      </c>
      <c r="I292" s="8"/>
      <c r="J292" s="8"/>
      <c r="K292" s="8" t="s">
        <v>261</v>
      </c>
      <c r="L292" s="8"/>
      <c r="M292" s="8"/>
      <c r="N292" s="8" t="s">
        <v>295</v>
      </c>
    </row>
    <row r="293" spans="2:14" ht="30" hidden="1">
      <c r="B293" s="8" t="s">
        <v>365</v>
      </c>
      <c r="C293" s="8"/>
      <c r="D293" s="8"/>
      <c r="E293" s="8" t="s">
        <v>268</v>
      </c>
      <c r="F293" s="8"/>
      <c r="G293" s="8"/>
      <c r="H293" s="8" t="s">
        <v>729</v>
      </c>
      <c r="I293" s="8"/>
      <c r="J293" s="8"/>
      <c r="K293" s="8" t="s">
        <v>465</v>
      </c>
      <c r="L293" s="8"/>
      <c r="M293" s="8"/>
      <c r="N293" s="8" t="s">
        <v>271</v>
      </c>
    </row>
    <row r="294" spans="2:14" ht="30" hidden="1">
      <c r="B294" s="8" t="s">
        <v>332</v>
      </c>
      <c r="C294" s="8"/>
      <c r="D294" s="8"/>
      <c r="E294" s="8" t="s">
        <v>246</v>
      </c>
      <c r="F294" s="8"/>
      <c r="G294" s="8"/>
      <c r="H294" s="8" t="s">
        <v>290</v>
      </c>
      <c r="I294" s="8"/>
      <c r="J294" s="8"/>
      <c r="K294" s="8" t="s">
        <v>465</v>
      </c>
      <c r="L294" s="8"/>
      <c r="M294" s="8"/>
      <c r="N294" s="8" t="s">
        <v>743</v>
      </c>
    </row>
    <row r="295" spans="2:14" ht="30" hidden="1">
      <c r="B295" s="8" t="s">
        <v>245</v>
      </c>
      <c r="C295" s="8"/>
      <c r="D295" s="8"/>
      <c r="E295" s="8" t="s">
        <v>246</v>
      </c>
      <c r="F295" s="8"/>
      <c r="G295" s="8"/>
      <c r="H295" s="8" t="s">
        <v>247</v>
      </c>
      <c r="I295" s="8"/>
      <c r="J295" s="8"/>
      <c r="K295" s="8" t="s">
        <v>313</v>
      </c>
      <c r="L295" s="8"/>
      <c r="M295" s="8"/>
      <c r="N295" s="8" t="s">
        <v>295</v>
      </c>
    </row>
    <row r="296" spans="2:14" ht="30" hidden="1">
      <c r="B296" s="8" t="s">
        <v>365</v>
      </c>
      <c r="C296" s="8"/>
      <c r="D296" s="8"/>
      <c r="E296" s="8" t="s">
        <v>268</v>
      </c>
      <c r="F296" s="8"/>
      <c r="G296" s="8"/>
      <c r="H296" s="8" t="s">
        <v>290</v>
      </c>
      <c r="I296" s="8"/>
      <c r="J296" s="8"/>
      <c r="K296" s="8" t="s">
        <v>270</v>
      </c>
      <c r="L296" s="8"/>
      <c r="M296" s="8"/>
      <c r="N296" s="8" t="s">
        <v>616</v>
      </c>
    </row>
    <row r="297" spans="2:14" hidden="1">
      <c r="B297" s="8" t="s">
        <v>332</v>
      </c>
      <c r="C297" s="8"/>
      <c r="D297" s="8"/>
      <c r="E297" s="8" t="s">
        <v>246</v>
      </c>
      <c r="F297" s="8"/>
      <c r="G297" s="8"/>
      <c r="H297" s="8" t="s">
        <v>247</v>
      </c>
      <c r="I297" s="8"/>
      <c r="J297" s="8"/>
      <c r="K297" s="8" t="s">
        <v>318</v>
      </c>
      <c r="L297" s="8"/>
      <c r="M297" s="8"/>
      <c r="N297" s="8"/>
    </row>
    <row r="298" spans="2:14" ht="30" hidden="1">
      <c r="B298" s="8" t="s">
        <v>332</v>
      </c>
      <c r="C298" s="8"/>
      <c r="D298" s="8"/>
      <c r="E298" s="8" t="s">
        <v>268</v>
      </c>
      <c r="F298" s="8"/>
      <c r="G298" s="8"/>
      <c r="H298" s="8" t="s">
        <v>247</v>
      </c>
      <c r="I298" s="8"/>
      <c r="J298" s="8"/>
      <c r="K298" s="8" t="s">
        <v>321</v>
      </c>
      <c r="L298" s="8"/>
      <c r="M298" s="8"/>
      <c r="N298" s="8" t="s">
        <v>616</v>
      </c>
    </row>
    <row r="299" spans="2:14" ht="30" hidden="1">
      <c r="B299" s="8" t="s">
        <v>365</v>
      </c>
      <c r="C299" s="8"/>
      <c r="D299" s="8"/>
      <c r="E299" s="8"/>
      <c r="F299" s="8"/>
      <c r="G299" s="8"/>
      <c r="H299" s="8" t="s">
        <v>247</v>
      </c>
      <c r="I299" s="8"/>
      <c r="J299" s="8"/>
      <c r="K299" s="8" t="s">
        <v>768</v>
      </c>
      <c r="L299" s="8"/>
      <c r="M299" s="8"/>
      <c r="N299" s="8" t="s">
        <v>355</v>
      </c>
    </row>
    <row r="300" spans="2:14" hidden="1">
      <c r="B300" s="8" t="s">
        <v>332</v>
      </c>
      <c r="C300" s="8"/>
      <c r="D300" s="8"/>
      <c r="E300" s="8" t="s">
        <v>246</v>
      </c>
      <c r="F300" s="8"/>
      <c r="G300" s="8"/>
      <c r="H300" s="8" t="s">
        <v>269</v>
      </c>
      <c r="I300" s="8"/>
      <c r="J300" s="8"/>
      <c r="K300" s="8" t="s">
        <v>428</v>
      </c>
      <c r="L300" s="8"/>
      <c r="M300" s="8"/>
      <c r="N300" s="8"/>
    </row>
    <row r="301" spans="2:14" ht="30" hidden="1">
      <c r="B301" s="8" t="s">
        <v>332</v>
      </c>
      <c r="C301" s="8"/>
      <c r="D301" s="8"/>
      <c r="E301" s="8" t="s">
        <v>268</v>
      </c>
      <c r="F301" s="8"/>
      <c r="G301" s="8"/>
      <c r="H301" s="8" t="s">
        <v>247</v>
      </c>
      <c r="I301" s="8"/>
      <c r="J301" s="8"/>
      <c r="K301" s="8" t="s">
        <v>465</v>
      </c>
      <c r="L301" s="8"/>
      <c r="M301" s="8"/>
      <c r="N301" s="8" t="s">
        <v>616</v>
      </c>
    </row>
    <row r="302" spans="2:14" ht="30" hidden="1">
      <c r="B302" s="8" t="s">
        <v>259</v>
      </c>
      <c r="C302" s="8"/>
      <c r="D302" s="8"/>
      <c r="E302" s="8" t="s">
        <v>268</v>
      </c>
      <c r="F302" s="8"/>
      <c r="G302" s="8"/>
      <c r="H302" s="8" t="s">
        <v>247</v>
      </c>
      <c r="I302" s="8"/>
      <c r="J302" s="8"/>
      <c r="K302" s="8" t="s">
        <v>410</v>
      </c>
      <c r="L302" s="8"/>
      <c r="M302" s="8"/>
      <c r="N302" s="8" t="s">
        <v>282</v>
      </c>
    </row>
    <row r="303" spans="2:14" hidden="1">
      <c r="B303" s="8"/>
      <c r="C303" s="8"/>
      <c r="D303" s="8"/>
      <c r="E303" s="8"/>
      <c r="F303" s="8"/>
      <c r="G303" s="8"/>
      <c r="H303" s="8"/>
      <c r="I303" s="8"/>
      <c r="J303" s="8"/>
      <c r="K303" s="8"/>
      <c r="L303" s="8"/>
      <c r="M303" s="8"/>
      <c r="N303" s="8"/>
    </row>
    <row r="304" spans="2:14" ht="30" hidden="1">
      <c r="B304" s="8" t="s">
        <v>365</v>
      </c>
      <c r="C304" s="8"/>
      <c r="D304" s="8"/>
      <c r="E304" s="8" t="s">
        <v>268</v>
      </c>
      <c r="F304" s="8"/>
      <c r="G304" s="8"/>
      <c r="H304" s="8" t="s">
        <v>247</v>
      </c>
      <c r="I304" s="8"/>
      <c r="J304" s="8"/>
      <c r="K304" s="8" t="s">
        <v>248</v>
      </c>
      <c r="L304" s="8"/>
      <c r="M304" s="8"/>
      <c r="N304" s="8" t="s">
        <v>262</v>
      </c>
    </row>
    <row r="305" spans="2:14" ht="30" hidden="1">
      <c r="B305" s="8" t="s">
        <v>365</v>
      </c>
      <c r="C305" s="8"/>
      <c r="D305" s="8"/>
      <c r="E305" s="8" t="s">
        <v>246</v>
      </c>
      <c r="F305" s="8"/>
      <c r="G305" s="8"/>
      <c r="H305" s="8" t="s">
        <v>247</v>
      </c>
      <c r="I305" s="8"/>
      <c r="J305" s="8"/>
      <c r="K305" s="8" t="s">
        <v>506</v>
      </c>
      <c r="L305" s="8"/>
      <c r="M305" s="8"/>
      <c r="N305" s="8" t="s">
        <v>282</v>
      </c>
    </row>
    <row r="306" spans="2:14" hidden="1">
      <c r="B306" s="8"/>
      <c r="C306" s="8"/>
      <c r="D306" s="8"/>
      <c r="E306" s="8"/>
      <c r="F306" s="8"/>
      <c r="G306" s="8"/>
      <c r="H306" s="8"/>
      <c r="I306" s="8"/>
      <c r="J306" s="8"/>
      <c r="K306" s="8"/>
      <c r="L306" s="8"/>
      <c r="M306" s="8"/>
      <c r="N306" s="8"/>
    </row>
    <row r="307" spans="2:14" hidden="1">
      <c r="B307" s="8"/>
      <c r="C307" s="8"/>
      <c r="D307" s="8"/>
      <c r="E307" s="8"/>
      <c r="F307" s="8"/>
      <c r="G307" s="8"/>
      <c r="H307" s="8"/>
      <c r="I307" s="8"/>
      <c r="J307" s="8"/>
      <c r="K307" s="8"/>
      <c r="L307" s="8"/>
      <c r="M307" s="8"/>
      <c r="N307" s="8"/>
    </row>
    <row r="308" spans="2:14" hidden="1">
      <c r="B308" s="8" t="s">
        <v>289</v>
      </c>
      <c r="C308" s="8"/>
      <c r="D308" s="8"/>
      <c r="E308" s="8" t="s">
        <v>268</v>
      </c>
      <c r="F308" s="8"/>
      <c r="G308" s="8"/>
      <c r="H308" s="8" t="s">
        <v>247</v>
      </c>
      <c r="I308" s="8"/>
      <c r="J308" s="8"/>
      <c r="K308" s="8"/>
      <c r="L308" s="8"/>
      <c r="M308" s="8"/>
      <c r="N308" s="8" t="s">
        <v>295</v>
      </c>
    </row>
    <row r="309" spans="2:14" hidden="1">
      <c r="B309" s="8" t="s">
        <v>245</v>
      </c>
      <c r="C309" s="8"/>
      <c r="D309" s="8"/>
      <c r="E309" s="8" t="s">
        <v>246</v>
      </c>
      <c r="F309" s="8"/>
      <c r="G309" s="8"/>
      <c r="H309" s="8" t="s">
        <v>247</v>
      </c>
      <c r="I309" s="8"/>
      <c r="J309" s="8"/>
      <c r="K309" s="8" t="s">
        <v>806</v>
      </c>
      <c r="L309" s="8"/>
      <c r="M309" s="8"/>
      <c r="N309" s="8" t="s">
        <v>249</v>
      </c>
    </row>
    <row r="310" spans="2:14" ht="30" hidden="1">
      <c r="B310" s="8" t="s">
        <v>365</v>
      </c>
      <c r="C310" s="8"/>
      <c r="D310" s="8"/>
      <c r="E310" s="8" t="s">
        <v>268</v>
      </c>
      <c r="F310" s="8"/>
      <c r="G310" s="8"/>
      <c r="H310" s="8" t="s">
        <v>247</v>
      </c>
      <c r="I310" s="8"/>
      <c r="J310" s="8"/>
      <c r="K310" s="8" t="s">
        <v>733</v>
      </c>
      <c r="L310" s="8"/>
      <c r="M310" s="8"/>
      <c r="N310" s="8" t="s">
        <v>262</v>
      </c>
    </row>
    <row r="311" spans="2:14" ht="30" hidden="1">
      <c r="B311" s="8" t="s">
        <v>365</v>
      </c>
      <c r="C311" s="8"/>
      <c r="D311" s="8"/>
      <c r="E311" s="8" t="s">
        <v>246</v>
      </c>
      <c r="F311" s="8"/>
      <c r="G311" s="8"/>
      <c r="H311" s="8" t="s">
        <v>290</v>
      </c>
      <c r="I311" s="8"/>
      <c r="J311" s="8"/>
      <c r="K311" s="8" t="s">
        <v>410</v>
      </c>
      <c r="L311" s="8"/>
      <c r="M311" s="8"/>
      <c r="N311" s="8" t="s">
        <v>355</v>
      </c>
    </row>
    <row r="312" spans="2:14" ht="30" hidden="1">
      <c r="B312" s="8" t="s">
        <v>332</v>
      </c>
      <c r="C312" s="8"/>
      <c r="D312" s="8"/>
      <c r="E312" s="8" t="s">
        <v>268</v>
      </c>
      <c r="F312" s="8"/>
      <c r="G312" s="8"/>
      <c r="H312" s="8" t="s">
        <v>247</v>
      </c>
      <c r="I312" s="8"/>
      <c r="J312" s="8"/>
      <c r="K312" s="8" t="s">
        <v>275</v>
      </c>
      <c r="L312" s="8"/>
      <c r="M312" s="8"/>
      <c r="N312" s="8" t="s">
        <v>295</v>
      </c>
    </row>
    <row r="313" spans="2:14" hidden="1">
      <c r="B313" s="8"/>
      <c r="C313" s="8"/>
      <c r="D313" s="8"/>
      <c r="E313" s="8"/>
      <c r="F313" s="8"/>
      <c r="G313" s="8"/>
      <c r="H313" s="8"/>
      <c r="I313" s="8"/>
      <c r="J313" s="8"/>
      <c r="K313" s="8"/>
      <c r="L313" s="8"/>
      <c r="M313" s="8"/>
      <c r="N313" s="8"/>
    </row>
    <row r="314" spans="2:14" ht="30" hidden="1">
      <c r="B314" s="8" t="s">
        <v>365</v>
      </c>
      <c r="C314" s="8"/>
      <c r="D314" s="8"/>
      <c r="E314" s="8" t="s">
        <v>246</v>
      </c>
      <c r="F314" s="8"/>
      <c r="G314" s="8"/>
      <c r="H314" s="8" t="s">
        <v>679</v>
      </c>
      <c r="I314" s="8"/>
      <c r="J314" s="8"/>
      <c r="K314" s="8" t="s">
        <v>270</v>
      </c>
      <c r="L314" s="8"/>
      <c r="M314" s="8"/>
      <c r="N314" s="8" t="s">
        <v>295</v>
      </c>
    </row>
    <row r="315" spans="2:14" ht="30" hidden="1">
      <c r="B315" s="8" t="s">
        <v>259</v>
      </c>
      <c r="C315" s="8"/>
      <c r="D315" s="8"/>
      <c r="E315" s="8" t="s">
        <v>246</v>
      </c>
      <c r="F315" s="8"/>
      <c r="G315" s="8"/>
      <c r="H315" s="8" t="s">
        <v>247</v>
      </c>
      <c r="I315" s="8"/>
      <c r="J315" s="8"/>
      <c r="K315" s="8" t="s">
        <v>444</v>
      </c>
      <c r="L315" s="8"/>
      <c r="M315" s="8"/>
      <c r="N315" s="8" t="s">
        <v>616</v>
      </c>
    </row>
    <row r="316" spans="2:14" ht="30" hidden="1">
      <c r="B316" s="8" t="s">
        <v>289</v>
      </c>
      <c r="C316" s="8"/>
      <c r="D316" s="8"/>
      <c r="E316" s="8" t="s">
        <v>246</v>
      </c>
      <c r="F316" s="8"/>
      <c r="G316" s="8"/>
      <c r="H316" s="8" t="s">
        <v>247</v>
      </c>
      <c r="I316" s="8"/>
      <c r="J316" s="8"/>
      <c r="K316" s="8" t="s">
        <v>248</v>
      </c>
      <c r="L316" s="8"/>
      <c r="M316" s="8"/>
      <c r="N316" s="8" t="s">
        <v>282</v>
      </c>
    </row>
    <row r="317" spans="2:14" hidden="1">
      <c r="B317" s="8" t="s">
        <v>332</v>
      </c>
      <c r="C317" s="8"/>
      <c r="D317" s="8"/>
      <c r="E317" s="8" t="s">
        <v>246</v>
      </c>
      <c r="F317" s="8"/>
      <c r="G317" s="8"/>
      <c r="H317" s="8" t="s">
        <v>269</v>
      </c>
      <c r="I317" s="8"/>
      <c r="J317" s="8"/>
      <c r="K317" s="8"/>
      <c r="L317" s="8"/>
      <c r="M317" s="8"/>
      <c r="N317" s="8" t="s">
        <v>295</v>
      </c>
    </row>
    <row r="318" spans="2:14" ht="30" hidden="1">
      <c r="B318" s="8" t="s">
        <v>365</v>
      </c>
      <c r="C318" s="8"/>
      <c r="D318" s="8"/>
      <c r="E318" s="8" t="s">
        <v>268</v>
      </c>
      <c r="F318" s="8"/>
      <c r="G318" s="8"/>
      <c r="H318" s="8" t="s">
        <v>247</v>
      </c>
      <c r="I318" s="8"/>
      <c r="J318" s="8"/>
      <c r="K318" s="8" t="s">
        <v>313</v>
      </c>
      <c r="L318" s="8"/>
      <c r="M318" s="8"/>
      <c r="N318" s="8" t="s">
        <v>295</v>
      </c>
    </row>
    <row r="319" spans="2:14" hidden="1">
      <c r="B319" s="8"/>
      <c r="C319" s="8"/>
      <c r="D319" s="8"/>
      <c r="E319" s="8"/>
      <c r="F319" s="8"/>
      <c r="G319" s="8"/>
      <c r="H319" s="8"/>
      <c r="I319" s="8"/>
      <c r="J319" s="8"/>
      <c r="K319" s="8"/>
      <c r="L319" s="8"/>
      <c r="M319" s="8"/>
      <c r="N319" s="8"/>
    </row>
    <row r="320" spans="2:14" ht="30" hidden="1">
      <c r="B320" s="8" t="s">
        <v>259</v>
      </c>
      <c r="C320" s="8"/>
      <c r="D320" s="8"/>
      <c r="E320" s="8" t="s">
        <v>246</v>
      </c>
      <c r="F320" s="8"/>
      <c r="G320" s="8"/>
      <c r="H320" s="8" t="s">
        <v>247</v>
      </c>
      <c r="I320" s="8"/>
      <c r="J320" s="8"/>
      <c r="K320" s="8" t="s">
        <v>444</v>
      </c>
      <c r="L320" s="8"/>
      <c r="M320" s="8"/>
      <c r="N320" s="8" t="s">
        <v>282</v>
      </c>
    </row>
    <row r="321" spans="2:14" hidden="1">
      <c r="B321" s="8" t="s">
        <v>289</v>
      </c>
      <c r="C321" s="8"/>
      <c r="D321" s="8"/>
      <c r="E321" s="8" t="s">
        <v>268</v>
      </c>
      <c r="F321" s="8"/>
      <c r="G321" s="8"/>
      <c r="H321" s="8" t="s">
        <v>269</v>
      </c>
      <c r="I321" s="8"/>
      <c r="J321" s="8"/>
      <c r="K321" s="8" t="s">
        <v>291</v>
      </c>
      <c r="L321" s="8"/>
      <c r="M321" s="8"/>
      <c r="N321" s="8" t="s">
        <v>616</v>
      </c>
    </row>
    <row r="322" spans="2:14" hidden="1">
      <c r="B322" s="8"/>
      <c r="C322" s="8"/>
      <c r="D322" s="8"/>
      <c r="E322" s="8"/>
      <c r="F322" s="8"/>
      <c r="G322" s="8"/>
      <c r="H322" s="8"/>
      <c r="I322" s="8"/>
      <c r="J322" s="8"/>
      <c r="K322" s="8"/>
      <c r="L322" s="8"/>
      <c r="M322" s="8"/>
      <c r="N322" s="8"/>
    </row>
    <row r="323" spans="2:14" ht="30" hidden="1">
      <c r="B323" s="8" t="s">
        <v>332</v>
      </c>
      <c r="C323" s="8"/>
      <c r="D323" s="8"/>
      <c r="E323" s="8" t="s">
        <v>246</v>
      </c>
      <c r="F323" s="8"/>
      <c r="G323" s="8"/>
      <c r="H323" s="8" t="s">
        <v>247</v>
      </c>
      <c r="I323" s="8"/>
      <c r="J323" s="8"/>
      <c r="K323" s="8" t="s">
        <v>321</v>
      </c>
      <c r="L323" s="8"/>
      <c r="M323" s="8"/>
      <c r="N323" s="8"/>
    </row>
    <row r="324" spans="2:14" hidden="1">
      <c r="B324" s="8"/>
      <c r="C324" s="8"/>
      <c r="D324" s="8"/>
      <c r="E324" s="8"/>
      <c r="F324" s="8"/>
      <c r="G324" s="8"/>
      <c r="H324" s="8"/>
      <c r="I324" s="8"/>
      <c r="J324" s="8"/>
      <c r="K324" s="8"/>
      <c r="L324" s="8"/>
      <c r="M324" s="8"/>
      <c r="N324" s="8"/>
    </row>
    <row r="325" spans="2:14" hidden="1">
      <c r="B325" s="8" t="s">
        <v>267</v>
      </c>
      <c r="C325" s="8"/>
      <c r="D325" s="8"/>
      <c r="E325" s="8" t="s">
        <v>246</v>
      </c>
      <c r="F325" s="8"/>
      <c r="G325" s="8"/>
      <c r="H325" s="8" t="s">
        <v>247</v>
      </c>
      <c r="I325" s="8"/>
      <c r="J325" s="8"/>
      <c r="K325" s="8" t="s">
        <v>310</v>
      </c>
      <c r="L325" s="8"/>
      <c r="M325" s="8"/>
      <c r="N325" s="8" t="s">
        <v>271</v>
      </c>
    </row>
    <row r="326" spans="2:14" hidden="1">
      <c r="B326" s="8" t="s">
        <v>267</v>
      </c>
      <c r="C326" s="8"/>
      <c r="D326" s="8"/>
      <c r="E326" s="8" t="s">
        <v>246</v>
      </c>
      <c r="F326" s="8"/>
      <c r="G326" s="8"/>
      <c r="H326" s="8" t="s">
        <v>247</v>
      </c>
      <c r="I326" s="8"/>
      <c r="J326" s="8"/>
      <c r="K326" s="8" t="s">
        <v>281</v>
      </c>
      <c r="L326" s="8"/>
      <c r="M326" s="8"/>
      <c r="N326" s="8" t="s">
        <v>602</v>
      </c>
    </row>
    <row r="327" spans="2:14" hidden="1">
      <c r="B327" s="8" t="s">
        <v>332</v>
      </c>
      <c r="C327" s="8"/>
      <c r="D327" s="8"/>
      <c r="E327" s="8" t="s">
        <v>246</v>
      </c>
      <c r="F327" s="8"/>
      <c r="G327" s="8"/>
      <c r="H327" s="8" t="s">
        <v>247</v>
      </c>
      <c r="I327" s="8"/>
      <c r="J327" s="8"/>
      <c r="K327" s="8" t="s">
        <v>281</v>
      </c>
      <c r="L327" s="8"/>
      <c r="M327" s="8"/>
      <c r="N327" s="8" t="s">
        <v>249</v>
      </c>
    </row>
    <row r="328" spans="2:14" hidden="1">
      <c r="B328" s="8"/>
      <c r="C328" s="8"/>
      <c r="D328" s="8"/>
      <c r="E328" s="8"/>
      <c r="F328" s="8"/>
      <c r="G328" s="8"/>
      <c r="H328" s="8"/>
      <c r="I328" s="8"/>
      <c r="J328" s="8"/>
      <c r="K328" s="8"/>
      <c r="L328" s="8"/>
      <c r="M328" s="8"/>
      <c r="N328" s="8"/>
    </row>
    <row r="329" spans="2:14" hidden="1">
      <c r="B329" s="8" t="s">
        <v>332</v>
      </c>
      <c r="C329" s="8"/>
      <c r="D329" s="8"/>
      <c r="E329" s="8" t="s">
        <v>246</v>
      </c>
      <c r="F329" s="8"/>
      <c r="G329" s="8"/>
      <c r="H329" s="8" t="s">
        <v>247</v>
      </c>
      <c r="I329" s="8"/>
      <c r="J329" s="8"/>
      <c r="K329" s="8" t="s">
        <v>310</v>
      </c>
      <c r="L329" s="8"/>
      <c r="M329" s="8"/>
      <c r="N329" s="8" t="s">
        <v>925</v>
      </c>
    </row>
    <row r="330" spans="2:14" hidden="1">
      <c r="B330" s="8"/>
      <c r="C330" s="8"/>
      <c r="D330" s="8"/>
      <c r="E330" s="8"/>
      <c r="F330" s="8"/>
      <c r="G330" s="8"/>
      <c r="H330" s="8"/>
      <c r="I330" s="8"/>
      <c r="J330" s="8"/>
      <c r="K330" s="8"/>
      <c r="L330" s="8"/>
      <c r="M330" s="8"/>
      <c r="N330" s="8"/>
    </row>
    <row r="331" spans="2:14" hidden="1">
      <c r="B331" s="8"/>
      <c r="C331" s="8"/>
      <c r="D331" s="8"/>
      <c r="E331" s="8"/>
      <c r="F331" s="8"/>
      <c r="G331" s="8"/>
      <c r="H331" s="8"/>
      <c r="I331" s="8"/>
      <c r="J331" s="8"/>
      <c r="K331" s="8"/>
      <c r="L331" s="8"/>
      <c r="M331" s="8"/>
      <c r="N331" s="8"/>
    </row>
    <row r="332" spans="2:14" ht="30" hidden="1">
      <c r="B332" s="8" t="s">
        <v>289</v>
      </c>
      <c r="C332" s="8"/>
      <c r="D332" s="8"/>
      <c r="E332" s="8" t="s">
        <v>246</v>
      </c>
      <c r="F332" s="8"/>
      <c r="G332" s="8"/>
      <c r="H332" s="8" t="s">
        <v>247</v>
      </c>
      <c r="I332" s="8"/>
      <c r="J332" s="8"/>
      <c r="K332" s="8" t="s">
        <v>444</v>
      </c>
      <c r="L332" s="8"/>
      <c r="M332" s="8"/>
      <c r="N332" s="8" t="s">
        <v>249</v>
      </c>
    </row>
    <row r="333" spans="2:14" ht="30" hidden="1">
      <c r="B333" s="8" t="s">
        <v>332</v>
      </c>
      <c r="C333" s="8"/>
      <c r="D333" s="8"/>
      <c r="E333" s="8" t="s">
        <v>246</v>
      </c>
      <c r="F333" s="8"/>
      <c r="G333" s="8"/>
      <c r="H333" s="8" t="s">
        <v>247</v>
      </c>
      <c r="I333" s="8"/>
      <c r="J333" s="8"/>
      <c r="K333" s="8" t="s">
        <v>410</v>
      </c>
      <c r="L333" s="8"/>
      <c r="M333" s="8"/>
      <c r="N333" s="8" t="s">
        <v>249</v>
      </c>
    </row>
    <row r="334" spans="2:14" ht="30" hidden="1">
      <c r="B334" s="8" t="s">
        <v>332</v>
      </c>
      <c r="C334" s="8"/>
      <c r="D334" s="8"/>
      <c r="E334" s="8" t="s">
        <v>268</v>
      </c>
      <c r="F334" s="8"/>
      <c r="G334" s="8"/>
      <c r="H334" s="8" t="s">
        <v>247</v>
      </c>
      <c r="I334" s="8"/>
      <c r="J334" s="8"/>
      <c r="K334" s="8" t="s">
        <v>275</v>
      </c>
      <c r="L334" s="8"/>
      <c r="M334" s="8"/>
      <c r="N334" s="8" t="s">
        <v>262</v>
      </c>
    </row>
    <row r="335" spans="2:14" ht="30" hidden="1">
      <c r="B335" s="8" t="s">
        <v>245</v>
      </c>
      <c r="C335" s="8"/>
      <c r="D335" s="8"/>
      <c r="E335" s="8" t="s">
        <v>246</v>
      </c>
      <c r="F335" s="8"/>
      <c r="G335" s="8"/>
      <c r="H335" s="8" t="s">
        <v>247</v>
      </c>
      <c r="I335" s="8"/>
      <c r="J335" s="8"/>
      <c r="K335" s="8" t="s">
        <v>321</v>
      </c>
      <c r="L335" s="8"/>
      <c r="M335" s="8"/>
      <c r="N335" s="8" t="s">
        <v>271</v>
      </c>
    </row>
    <row r="336" spans="2:14" hidden="1">
      <c r="B336" s="8" t="s">
        <v>365</v>
      </c>
      <c r="C336" s="8"/>
      <c r="D336" s="8"/>
      <c r="E336" s="8" t="s">
        <v>246</v>
      </c>
      <c r="F336" s="8"/>
      <c r="G336" s="8"/>
      <c r="H336" s="8" t="s">
        <v>247</v>
      </c>
      <c r="I336" s="8"/>
      <c r="J336" s="8"/>
      <c r="K336" s="8"/>
      <c r="L336" s="8"/>
      <c r="M336" s="8"/>
      <c r="N336" s="8" t="s">
        <v>262</v>
      </c>
    </row>
    <row r="337" spans="2:14" hidden="1">
      <c r="B337" s="8"/>
      <c r="C337" s="8"/>
      <c r="D337" s="8"/>
      <c r="E337" s="8"/>
      <c r="F337" s="8"/>
      <c r="G337" s="8"/>
      <c r="H337" s="8"/>
      <c r="I337" s="8"/>
      <c r="J337" s="8"/>
      <c r="K337" s="8"/>
      <c r="L337" s="8"/>
      <c r="M337" s="8"/>
      <c r="N337" s="8"/>
    </row>
    <row r="338" spans="2:14" hidden="1">
      <c r="B338" s="8" t="s">
        <v>245</v>
      </c>
      <c r="C338" s="8"/>
      <c r="D338" s="8"/>
      <c r="E338" s="8" t="s">
        <v>246</v>
      </c>
      <c r="F338" s="8"/>
      <c r="G338" s="8"/>
      <c r="H338" s="8" t="s">
        <v>247</v>
      </c>
      <c r="I338" s="8"/>
      <c r="J338" s="8"/>
      <c r="K338" s="8" t="s">
        <v>310</v>
      </c>
      <c r="L338" s="8"/>
      <c r="M338" s="8"/>
      <c r="N338" s="8" t="s">
        <v>616</v>
      </c>
    </row>
    <row r="339" spans="2:14" hidden="1">
      <c r="B339" s="8"/>
      <c r="C339" s="8"/>
      <c r="D339" s="8"/>
      <c r="E339" s="8"/>
      <c r="F339" s="8"/>
      <c r="G339" s="8"/>
      <c r="H339" s="8"/>
      <c r="I339" s="8"/>
      <c r="J339" s="8"/>
      <c r="K339" s="8"/>
      <c r="L339" s="8"/>
      <c r="M339" s="8"/>
      <c r="N339" s="8"/>
    </row>
    <row r="340" spans="2:14" hidden="1">
      <c r="B340" s="8"/>
      <c r="C340" s="8"/>
      <c r="D340" s="8"/>
      <c r="E340" s="8"/>
      <c r="F340" s="8"/>
      <c r="G340" s="8"/>
      <c r="H340" s="8"/>
      <c r="I340" s="8"/>
      <c r="J340" s="8"/>
      <c r="K340" s="8"/>
      <c r="L340" s="8"/>
      <c r="M340" s="8"/>
      <c r="N340" s="8"/>
    </row>
    <row r="341" spans="2:14" ht="30" hidden="1">
      <c r="B341" s="8" t="s">
        <v>332</v>
      </c>
      <c r="C341" s="8"/>
      <c r="D341" s="8"/>
      <c r="E341" s="8" t="s">
        <v>268</v>
      </c>
      <c r="F341" s="8"/>
      <c r="G341" s="8"/>
      <c r="H341" s="8" t="s">
        <v>269</v>
      </c>
      <c r="I341" s="8"/>
      <c r="J341" s="8"/>
      <c r="K341" s="8" t="s">
        <v>261</v>
      </c>
      <c r="L341" s="8"/>
      <c r="M341" s="8"/>
      <c r="N341" s="8" t="s">
        <v>249</v>
      </c>
    </row>
    <row r="342" spans="2:14" ht="30" hidden="1">
      <c r="B342" s="8" t="s">
        <v>245</v>
      </c>
      <c r="C342" s="8"/>
      <c r="D342" s="8"/>
      <c r="E342" s="8" t="s">
        <v>268</v>
      </c>
      <c r="F342" s="8"/>
      <c r="G342" s="8"/>
      <c r="H342" s="8" t="s">
        <v>247</v>
      </c>
      <c r="I342" s="8"/>
      <c r="J342" s="8"/>
      <c r="K342" s="8" t="s">
        <v>248</v>
      </c>
      <c r="L342" s="8"/>
      <c r="M342" s="8"/>
      <c r="N342" s="8" t="s">
        <v>262</v>
      </c>
    </row>
    <row r="343" spans="2:14" hidden="1">
      <c r="B343" s="8" t="s">
        <v>245</v>
      </c>
      <c r="C343" s="8"/>
      <c r="D343" s="8"/>
      <c r="E343" s="8" t="s">
        <v>246</v>
      </c>
      <c r="F343" s="8"/>
      <c r="G343" s="8"/>
      <c r="H343" s="8" t="s">
        <v>247</v>
      </c>
      <c r="I343" s="8"/>
      <c r="J343" s="8"/>
      <c r="K343" s="8" t="s">
        <v>428</v>
      </c>
      <c r="L343" s="8"/>
      <c r="M343" s="8"/>
      <c r="N343" s="8" t="s">
        <v>271</v>
      </c>
    </row>
    <row r="344" spans="2:14" hidden="1">
      <c r="B344" s="8" t="s">
        <v>332</v>
      </c>
      <c r="C344" s="8"/>
      <c r="D344" s="8"/>
      <c r="E344" s="8" t="s">
        <v>246</v>
      </c>
      <c r="F344" s="8"/>
      <c r="G344" s="8"/>
      <c r="H344" s="8" t="s">
        <v>247</v>
      </c>
      <c r="I344" s="8"/>
      <c r="J344" s="8"/>
      <c r="K344" s="8"/>
      <c r="L344" s="8"/>
      <c r="M344" s="8"/>
      <c r="N344" s="8" t="s">
        <v>262</v>
      </c>
    </row>
    <row r="345" spans="2:14" ht="30" hidden="1">
      <c r="B345" s="8" t="s">
        <v>365</v>
      </c>
      <c r="C345" s="8"/>
      <c r="D345" s="8"/>
      <c r="E345" s="8" t="s">
        <v>246</v>
      </c>
      <c r="F345" s="8"/>
      <c r="G345" s="8"/>
      <c r="H345" s="8" t="s">
        <v>290</v>
      </c>
      <c r="I345" s="8"/>
      <c r="J345" s="8"/>
      <c r="K345" s="8" t="s">
        <v>248</v>
      </c>
      <c r="L345" s="8"/>
      <c r="M345" s="8"/>
      <c r="N345" s="8" t="s">
        <v>355</v>
      </c>
    </row>
    <row r="346" spans="2:14" ht="30" hidden="1">
      <c r="B346" s="8" t="s">
        <v>267</v>
      </c>
      <c r="C346" s="8"/>
      <c r="D346" s="8"/>
      <c r="E346" s="8" t="s">
        <v>246</v>
      </c>
      <c r="F346" s="8"/>
      <c r="G346" s="8"/>
      <c r="H346" s="8" t="s">
        <v>269</v>
      </c>
      <c r="I346" s="8"/>
      <c r="J346" s="8"/>
      <c r="K346" s="8" t="s">
        <v>261</v>
      </c>
      <c r="L346" s="8"/>
      <c r="M346" s="8"/>
      <c r="N346" s="8" t="s">
        <v>295</v>
      </c>
    </row>
    <row r="347" spans="2:14" hidden="1">
      <c r="B347" s="8"/>
      <c r="C347" s="8"/>
      <c r="D347" s="8"/>
      <c r="E347" s="8"/>
      <c r="F347" s="8"/>
      <c r="G347" s="8"/>
      <c r="H347" s="8"/>
      <c r="I347" s="8"/>
      <c r="J347" s="8"/>
      <c r="K347" s="8"/>
      <c r="L347" s="8"/>
      <c r="M347" s="8"/>
      <c r="N347" s="8"/>
    </row>
    <row r="348" spans="2:14" hidden="1">
      <c r="B348" s="8" t="s">
        <v>365</v>
      </c>
      <c r="C348" s="8"/>
      <c r="D348" s="8"/>
      <c r="E348" s="8" t="s">
        <v>268</v>
      </c>
      <c r="F348" s="8"/>
      <c r="G348" s="8"/>
      <c r="H348" s="8" t="s">
        <v>247</v>
      </c>
      <c r="I348" s="8"/>
      <c r="J348" s="8"/>
      <c r="K348" s="8" t="s">
        <v>291</v>
      </c>
      <c r="L348" s="8"/>
      <c r="M348" s="8"/>
      <c r="N348" s="8" t="s">
        <v>262</v>
      </c>
    </row>
    <row r="349" spans="2:14" hidden="1">
      <c r="B349" s="8" t="s">
        <v>365</v>
      </c>
      <c r="C349" s="8"/>
      <c r="D349" s="8"/>
      <c r="E349" s="8" t="s">
        <v>268</v>
      </c>
      <c r="F349" s="8"/>
      <c r="G349" s="8"/>
      <c r="H349" s="8" t="s">
        <v>269</v>
      </c>
      <c r="I349" s="8"/>
      <c r="J349" s="8"/>
      <c r="K349" s="8" t="s">
        <v>310</v>
      </c>
      <c r="L349" s="8"/>
      <c r="M349" s="8"/>
      <c r="N349" s="8"/>
    </row>
    <row r="350" spans="2:14" ht="30" hidden="1">
      <c r="B350" s="8" t="s">
        <v>259</v>
      </c>
      <c r="C350" s="8"/>
      <c r="D350" s="8"/>
      <c r="E350" s="8" t="s">
        <v>246</v>
      </c>
      <c r="F350" s="8"/>
      <c r="G350" s="8"/>
      <c r="H350" s="8" t="s">
        <v>247</v>
      </c>
      <c r="I350" s="8"/>
      <c r="J350" s="8"/>
      <c r="K350" s="8" t="s">
        <v>410</v>
      </c>
      <c r="L350" s="8"/>
      <c r="M350" s="8"/>
      <c r="N350" s="8" t="s">
        <v>616</v>
      </c>
    </row>
    <row r="351" spans="2:14" ht="30" hidden="1">
      <c r="B351" s="8" t="s">
        <v>332</v>
      </c>
      <c r="C351" s="8"/>
      <c r="D351" s="8"/>
      <c r="E351" s="8" t="s">
        <v>246</v>
      </c>
      <c r="F351" s="8"/>
      <c r="G351" s="8"/>
      <c r="H351" s="8" t="s">
        <v>247</v>
      </c>
      <c r="I351" s="8"/>
      <c r="J351" s="8"/>
      <c r="K351" s="8" t="s">
        <v>444</v>
      </c>
      <c r="L351" s="8"/>
      <c r="M351" s="8"/>
      <c r="N351" s="8" t="s">
        <v>925</v>
      </c>
    </row>
    <row r="352" spans="2:14" ht="30" hidden="1">
      <c r="B352" s="8" t="s">
        <v>259</v>
      </c>
      <c r="C352" s="8"/>
      <c r="D352" s="8"/>
      <c r="E352" s="8" t="s">
        <v>246</v>
      </c>
      <c r="F352" s="8"/>
      <c r="G352" s="8"/>
      <c r="H352" s="8" t="s">
        <v>247</v>
      </c>
      <c r="I352" s="8"/>
      <c r="J352" s="8"/>
      <c r="K352" s="8" t="s">
        <v>248</v>
      </c>
      <c r="L352" s="8"/>
      <c r="M352" s="8"/>
      <c r="N352" s="8" t="s">
        <v>616</v>
      </c>
    </row>
    <row r="353" spans="2:14" hidden="1">
      <c r="B353" s="8" t="s">
        <v>365</v>
      </c>
      <c r="C353" s="8"/>
      <c r="D353" s="8"/>
      <c r="E353" s="8" t="s">
        <v>246</v>
      </c>
      <c r="F353" s="8"/>
      <c r="G353" s="8"/>
      <c r="H353" s="8" t="s">
        <v>247</v>
      </c>
      <c r="I353" s="8"/>
      <c r="J353" s="8"/>
      <c r="K353" s="8" t="s">
        <v>1030</v>
      </c>
      <c r="L353" s="8"/>
      <c r="M353" s="8"/>
      <c r="N353" s="8" t="s">
        <v>295</v>
      </c>
    </row>
    <row r="354" spans="2:14" hidden="1">
      <c r="B354" s="8"/>
      <c r="C354" s="8"/>
      <c r="D354" s="8"/>
      <c r="E354" s="8"/>
      <c r="F354" s="8"/>
      <c r="G354" s="8"/>
      <c r="H354" s="8"/>
      <c r="I354" s="8"/>
      <c r="J354" s="8"/>
      <c r="K354" s="8"/>
      <c r="L354" s="8"/>
      <c r="M354" s="8"/>
      <c r="N354" s="8"/>
    </row>
    <row r="355" spans="2:14" hidden="1">
      <c r="B355" s="8" t="s">
        <v>289</v>
      </c>
      <c r="C355" s="8"/>
      <c r="D355" s="8"/>
      <c r="E355" s="8" t="s">
        <v>246</v>
      </c>
      <c r="F355" s="8"/>
      <c r="G355" s="8"/>
      <c r="H355" s="8" t="s">
        <v>269</v>
      </c>
      <c r="I355" s="8"/>
      <c r="J355" s="8"/>
      <c r="K355" s="8" t="s">
        <v>310</v>
      </c>
      <c r="L355" s="8"/>
      <c r="M355" s="8"/>
      <c r="N355" s="8" t="s">
        <v>616</v>
      </c>
    </row>
    <row r="356" spans="2:14" ht="30" hidden="1">
      <c r="B356" s="8" t="s">
        <v>365</v>
      </c>
      <c r="C356" s="8"/>
      <c r="D356" s="8"/>
      <c r="E356" s="8" t="s">
        <v>268</v>
      </c>
      <c r="F356" s="8"/>
      <c r="G356" s="8"/>
      <c r="H356" s="8" t="s">
        <v>290</v>
      </c>
      <c r="I356" s="8"/>
      <c r="J356" s="8"/>
      <c r="K356" s="8" t="s">
        <v>313</v>
      </c>
      <c r="L356" s="8"/>
      <c r="M356" s="8"/>
      <c r="N356" s="8" t="s">
        <v>295</v>
      </c>
    </row>
    <row r="357" spans="2:14" hidden="1">
      <c r="B357" s="8" t="s">
        <v>289</v>
      </c>
      <c r="C357" s="8"/>
      <c r="D357" s="8"/>
      <c r="E357" s="8" t="s">
        <v>246</v>
      </c>
      <c r="F357" s="8"/>
      <c r="G357" s="8"/>
      <c r="H357" s="8" t="s">
        <v>247</v>
      </c>
      <c r="I357" s="8"/>
      <c r="J357" s="8"/>
      <c r="K357" s="8" t="s">
        <v>428</v>
      </c>
      <c r="L357" s="8"/>
      <c r="M357" s="8"/>
      <c r="N357" s="8" t="s">
        <v>295</v>
      </c>
    </row>
    <row r="358" spans="2:14" ht="30" hidden="1">
      <c r="B358" s="8" t="s">
        <v>259</v>
      </c>
      <c r="C358" s="8"/>
      <c r="D358" s="8"/>
      <c r="E358" s="8" t="s">
        <v>583</v>
      </c>
      <c r="F358" s="8"/>
      <c r="G358" s="8"/>
      <c r="H358" s="8" t="s">
        <v>290</v>
      </c>
      <c r="I358" s="8"/>
      <c r="J358" s="8"/>
      <c r="K358" s="8" t="s">
        <v>410</v>
      </c>
      <c r="L358" s="8"/>
      <c r="M358" s="8"/>
      <c r="N358" s="8" t="s">
        <v>249</v>
      </c>
    </row>
    <row r="359" spans="2:14" hidden="1">
      <c r="B359" s="8"/>
      <c r="C359" s="8"/>
      <c r="D359" s="8"/>
      <c r="E359" s="8"/>
      <c r="F359" s="8"/>
      <c r="G359" s="8"/>
      <c r="H359" s="8"/>
      <c r="I359" s="8"/>
      <c r="J359" s="8"/>
      <c r="K359" s="8"/>
      <c r="L359" s="8"/>
      <c r="M359" s="8"/>
      <c r="N359" s="8"/>
    </row>
    <row r="360" spans="2:14" ht="30" hidden="1">
      <c r="B360" s="8" t="s">
        <v>259</v>
      </c>
      <c r="C360" s="8"/>
      <c r="D360" s="8"/>
      <c r="E360" s="8" t="s">
        <v>268</v>
      </c>
      <c r="F360" s="8"/>
      <c r="G360" s="8"/>
      <c r="H360" s="8" t="s">
        <v>247</v>
      </c>
      <c r="I360" s="8"/>
      <c r="J360" s="8"/>
      <c r="K360" s="8" t="s">
        <v>275</v>
      </c>
      <c r="L360" s="8"/>
      <c r="M360" s="8"/>
      <c r="N360" s="8"/>
    </row>
    <row r="361" spans="2:14" ht="30" hidden="1">
      <c r="B361" s="8" t="s">
        <v>365</v>
      </c>
      <c r="C361" s="8"/>
      <c r="D361" s="8"/>
      <c r="E361" s="8" t="s">
        <v>268</v>
      </c>
      <c r="F361" s="8"/>
      <c r="G361" s="8"/>
      <c r="H361" s="8" t="s">
        <v>247</v>
      </c>
      <c r="I361" s="8"/>
      <c r="J361" s="8"/>
      <c r="K361" s="8" t="s">
        <v>248</v>
      </c>
      <c r="L361" s="8"/>
      <c r="M361" s="8"/>
      <c r="N361" s="8" t="s">
        <v>271</v>
      </c>
    </row>
    <row r="362" spans="2:14" ht="30" hidden="1">
      <c r="B362" s="8" t="s">
        <v>259</v>
      </c>
      <c r="C362" s="8"/>
      <c r="D362" s="8"/>
      <c r="E362" s="8" t="s">
        <v>268</v>
      </c>
      <c r="F362" s="8"/>
      <c r="G362" s="8"/>
      <c r="H362" s="8" t="s">
        <v>679</v>
      </c>
      <c r="I362" s="8"/>
      <c r="J362" s="8"/>
      <c r="K362" s="8" t="s">
        <v>444</v>
      </c>
      <c r="L362" s="8"/>
      <c r="M362" s="8"/>
      <c r="N362" s="8" t="s">
        <v>616</v>
      </c>
    </row>
    <row r="363" spans="2:14" hidden="1">
      <c r="B363" s="8" t="s">
        <v>245</v>
      </c>
      <c r="C363" s="8"/>
      <c r="D363" s="8"/>
      <c r="E363" s="8" t="s">
        <v>246</v>
      </c>
      <c r="F363" s="8"/>
      <c r="G363" s="8"/>
      <c r="H363" s="8" t="s">
        <v>247</v>
      </c>
      <c r="I363" s="8"/>
      <c r="J363" s="8"/>
      <c r="K363" s="8"/>
      <c r="L363" s="8"/>
      <c r="M363" s="8"/>
      <c r="N363" s="8" t="s">
        <v>355</v>
      </c>
    </row>
    <row r="364" spans="2:14" hidden="1">
      <c r="B364" s="8" t="s">
        <v>365</v>
      </c>
      <c r="C364" s="8"/>
      <c r="D364" s="8"/>
      <c r="E364" s="8" t="s">
        <v>246</v>
      </c>
      <c r="F364" s="8"/>
      <c r="G364" s="8"/>
      <c r="H364" s="8" t="s">
        <v>247</v>
      </c>
      <c r="I364" s="8"/>
      <c r="J364" s="8"/>
      <c r="K364" s="8" t="s">
        <v>281</v>
      </c>
      <c r="L364" s="8"/>
      <c r="M364" s="8"/>
      <c r="N364" s="8" t="s">
        <v>295</v>
      </c>
    </row>
    <row r="365" spans="2:14" ht="30" hidden="1">
      <c r="B365" s="8" t="s">
        <v>332</v>
      </c>
      <c r="C365" s="8"/>
      <c r="D365" s="8"/>
      <c r="E365" s="8" t="s">
        <v>246</v>
      </c>
      <c r="F365" s="8"/>
      <c r="G365" s="8"/>
      <c r="H365" s="8" t="s">
        <v>290</v>
      </c>
      <c r="I365" s="8"/>
      <c r="J365" s="8"/>
      <c r="K365" s="8" t="s">
        <v>261</v>
      </c>
      <c r="L365" s="8"/>
      <c r="M365" s="8"/>
      <c r="N365" s="8" t="s">
        <v>282</v>
      </c>
    </row>
    <row r="366" spans="2:14" hidden="1">
      <c r="B366" s="8" t="s">
        <v>267</v>
      </c>
      <c r="C366" s="8"/>
      <c r="D366" s="8"/>
      <c r="E366" s="8" t="s">
        <v>246</v>
      </c>
      <c r="F366" s="8"/>
      <c r="G366" s="8"/>
      <c r="H366" s="8" t="s">
        <v>247</v>
      </c>
      <c r="I366" s="8"/>
      <c r="J366" s="8"/>
      <c r="K366" s="8" t="s">
        <v>291</v>
      </c>
      <c r="L366" s="8"/>
      <c r="M366" s="8"/>
      <c r="N366" s="8" t="s">
        <v>282</v>
      </c>
    </row>
    <row r="367" spans="2:14" hidden="1">
      <c r="B367" s="8"/>
      <c r="C367" s="8"/>
      <c r="D367" s="8"/>
      <c r="E367" s="8"/>
      <c r="F367" s="8"/>
      <c r="G367" s="8"/>
      <c r="H367" s="8"/>
      <c r="I367" s="8"/>
      <c r="J367" s="8"/>
      <c r="K367" s="8"/>
      <c r="L367" s="8"/>
      <c r="M367" s="8"/>
      <c r="N367" s="8"/>
    </row>
    <row r="368" spans="2:14" hidden="1">
      <c r="B368" s="8"/>
      <c r="C368" s="8"/>
      <c r="D368" s="8"/>
      <c r="E368" s="8"/>
      <c r="F368" s="8"/>
      <c r="G368" s="8"/>
      <c r="H368" s="8"/>
      <c r="I368" s="8"/>
      <c r="J368" s="8"/>
      <c r="K368" s="8"/>
      <c r="L368" s="8"/>
      <c r="M368" s="8"/>
      <c r="N368" s="8"/>
    </row>
    <row r="369" spans="2:14" hidden="1">
      <c r="B369" s="8"/>
      <c r="C369" s="8"/>
      <c r="D369" s="8"/>
      <c r="E369" s="8"/>
      <c r="F369" s="8"/>
      <c r="G369" s="8"/>
      <c r="H369" s="8"/>
      <c r="I369" s="8"/>
      <c r="J369" s="8"/>
      <c r="K369" s="8"/>
      <c r="L369" s="8"/>
      <c r="M369" s="8"/>
      <c r="N369" s="8"/>
    </row>
    <row r="370" spans="2:14" ht="30" hidden="1">
      <c r="B370" s="8" t="s">
        <v>259</v>
      </c>
      <c r="C370" s="8"/>
      <c r="D370" s="8"/>
      <c r="E370" s="8" t="s">
        <v>246</v>
      </c>
      <c r="F370" s="8"/>
      <c r="G370" s="8"/>
      <c r="H370" s="8" t="s">
        <v>679</v>
      </c>
      <c r="I370" s="8"/>
      <c r="J370" s="8"/>
      <c r="K370" s="8" t="s">
        <v>313</v>
      </c>
      <c r="L370" s="8"/>
      <c r="M370" s="8"/>
      <c r="N370" s="8" t="s">
        <v>616</v>
      </c>
    </row>
    <row r="371" spans="2:14" hidden="1">
      <c r="B371" s="8"/>
      <c r="C371" s="8"/>
      <c r="D371" s="8"/>
      <c r="E371" s="8"/>
      <c r="F371" s="8"/>
      <c r="G371" s="8"/>
      <c r="H371" s="8"/>
      <c r="I371" s="8"/>
      <c r="J371" s="8"/>
      <c r="K371" s="8"/>
      <c r="L371" s="8"/>
      <c r="M371" s="8"/>
      <c r="N371" s="8"/>
    </row>
    <row r="372" spans="2:14" ht="30" hidden="1">
      <c r="B372" s="8" t="s">
        <v>365</v>
      </c>
      <c r="C372" s="8"/>
      <c r="D372" s="8"/>
      <c r="E372" s="8" t="s">
        <v>246</v>
      </c>
      <c r="F372" s="8"/>
      <c r="G372" s="8"/>
      <c r="H372" s="8" t="s">
        <v>247</v>
      </c>
      <c r="I372" s="8"/>
      <c r="J372" s="8"/>
      <c r="K372" s="8" t="s">
        <v>275</v>
      </c>
      <c r="L372" s="8"/>
      <c r="M372" s="8"/>
      <c r="N372" s="8" t="s">
        <v>282</v>
      </c>
    </row>
    <row r="373" spans="2:14" ht="30" hidden="1">
      <c r="B373" s="8" t="s">
        <v>332</v>
      </c>
      <c r="C373" s="8"/>
      <c r="D373" s="8"/>
      <c r="E373" s="8" t="s">
        <v>246</v>
      </c>
      <c r="F373" s="8"/>
      <c r="G373" s="8"/>
      <c r="H373" s="8" t="s">
        <v>354</v>
      </c>
      <c r="I373" s="8"/>
      <c r="J373" s="8"/>
      <c r="K373" s="8" t="s">
        <v>321</v>
      </c>
      <c r="L373" s="8"/>
      <c r="M373" s="8"/>
      <c r="N373" s="8" t="s">
        <v>616</v>
      </c>
    </row>
    <row r="374" spans="2:14" ht="30" hidden="1">
      <c r="B374" s="8" t="s">
        <v>332</v>
      </c>
      <c r="C374" s="8"/>
      <c r="D374" s="8"/>
      <c r="E374" s="8" t="s">
        <v>246</v>
      </c>
      <c r="F374" s="8"/>
      <c r="G374" s="8"/>
      <c r="H374" s="8" t="s">
        <v>247</v>
      </c>
      <c r="I374" s="8"/>
      <c r="J374" s="8"/>
      <c r="K374" s="8" t="s">
        <v>444</v>
      </c>
      <c r="L374" s="8"/>
      <c r="M374" s="8"/>
      <c r="N374" s="8" t="s">
        <v>314</v>
      </c>
    </row>
    <row r="375" spans="2:14" hidden="1">
      <c r="B375" s="8"/>
      <c r="C375" s="8"/>
      <c r="D375" s="8"/>
      <c r="E375" s="8"/>
      <c r="F375" s="8"/>
      <c r="G375" s="8"/>
      <c r="H375" s="8"/>
      <c r="I375" s="8"/>
      <c r="J375" s="8"/>
      <c r="K375" s="8"/>
      <c r="L375" s="8"/>
      <c r="M375" s="8"/>
      <c r="N375" s="8"/>
    </row>
    <row r="376" spans="2:14" hidden="1">
      <c r="B376" s="8" t="s">
        <v>365</v>
      </c>
      <c r="C376" s="8"/>
      <c r="D376" s="8"/>
      <c r="E376" s="8" t="s">
        <v>268</v>
      </c>
      <c r="F376" s="8"/>
      <c r="G376" s="8"/>
      <c r="H376" s="8" t="s">
        <v>269</v>
      </c>
      <c r="I376" s="8"/>
      <c r="J376" s="8"/>
      <c r="K376" s="8" t="s">
        <v>428</v>
      </c>
      <c r="L376" s="8"/>
      <c r="M376" s="8"/>
      <c r="N376" s="8" t="s">
        <v>282</v>
      </c>
    </row>
    <row r="377" spans="2:14" ht="30" hidden="1">
      <c r="B377" s="8" t="s">
        <v>259</v>
      </c>
      <c r="C377" s="8"/>
      <c r="D377" s="8"/>
      <c r="E377" s="8" t="s">
        <v>246</v>
      </c>
      <c r="F377" s="8"/>
      <c r="G377" s="8"/>
      <c r="H377" s="8" t="s">
        <v>247</v>
      </c>
      <c r="I377" s="8"/>
      <c r="J377" s="8"/>
      <c r="K377" s="8" t="s">
        <v>410</v>
      </c>
      <c r="L377" s="8"/>
      <c r="M377" s="8"/>
      <c r="N377" s="8" t="s">
        <v>271</v>
      </c>
    </row>
    <row r="378" spans="2:14" hidden="1">
      <c r="B378" s="8"/>
      <c r="C378" s="8"/>
      <c r="D378" s="8"/>
      <c r="E378" s="8"/>
      <c r="F378" s="8"/>
      <c r="G378" s="8"/>
      <c r="H378" s="8"/>
      <c r="I378" s="8"/>
      <c r="J378" s="8"/>
      <c r="K378" s="8"/>
      <c r="L378" s="8"/>
      <c r="M378" s="8"/>
      <c r="N378" s="8"/>
    </row>
    <row r="379" spans="2:14" ht="30" hidden="1">
      <c r="B379" s="8" t="s">
        <v>365</v>
      </c>
      <c r="C379" s="8"/>
      <c r="D379" s="8"/>
      <c r="E379" s="8"/>
      <c r="F379" s="8"/>
      <c r="G379" s="8"/>
      <c r="H379" s="8" t="s">
        <v>247</v>
      </c>
      <c r="I379" s="8"/>
      <c r="J379" s="8"/>
      <c r="K379" s="8" t="s">
        <v>275</v>
      </c>
      <c r="L379" s="8"/>
      <c r="M379" s="8"/>
      <c r="N379" s="8" t="s">
        <v>271</v>
      </c>
    </row>
    <row r="380" spans="2:14" hidden="1">
      <c r="B380" s="8" t="s">
        <v>267</v>
      </c>
      <c r="C380" s="8"/>
      <c r="D380" s="8"/>
      <c r="E380" s="8" t="s">
        <v>268</v>
      </c>
      <c r="F380" s="8"/>
      <c r="G380" s="8"/>
      <c r="H380" s="8" t="s">
        <v>269</v>
      </c>
      <c r="I380" s="8"/>
      <c r="J380" s="8"/>
      <c r="K380" s="8" t="s">
        <v>1176</v>
      </c>
      <c r="L380" s="8"/>
      <c r="M380" s="8"/>
      <c r="N380" s="8" t="s">
        <v>271</v>
      </c>
    </row>
    <row r="381" spans="2:14" hidden="1">
      <c r="B381" s="8" t="s">
        <v>267</v>
      </c>
      <c r="C381" s="8"/>
      <c r="D381" s="8"/>
      <c r="E381" s="8" t="s">
        <v>246</v>
      </c>
      <c r="F381" s="8"/>
      <c r="G381" s="8"/>
      <c r="H381" s="8" t="s">
        <v>247</v>
      </c>
      <c r="I381" s="8"/>
      <c r="J381" s="8"/>
      <c r="K381" s="8" t="s">
        <v>310</v>
      </c>
      <c r="L381" s="8"/>
      <c r="M381" s="8"/>
      <c r="N381" s="8" t="s">
        <v>271</v>
      </c>
    </row>
    <row r="382" spans="2:14" ht="30" hidden="1">
      <c r="B382" s="8" t="s">
        <v>332</v>
      </c>
      <c r="C382" s="8"/>
      <c r="D382" s="8"/>
      <c r="E382" s="8" t="s">
        <v>268</v>
      </c>
      <c r="F382" s="8"/>
      <c r="G382" s="8"/>
      <c r="H382" s="8" t="s">
        <v>247</v>
      </c>
      <c r="I382" s="8"/>
      <c r="J382" s="8"/>
      <c r="K382" s="8" t="s">
        <v>321</v>
      </c>
      <c r="L382" s="8"/>
      <c r="M382" s="8"/>
      <c r="N382" s="8" t="s">
        <v>616</v>
      </c>
    </row>
    <row r="383" spans="2:14" hidden="1">
      <c r="B383" s="8" t="s">
        <v>267</v>
      </c>
      <c r="C383" s="8"/>
      <c r="D383" s="8"/>
      <c r="E383" s="8" t="s">
        <v>246</v>
      </c>
      <c r="F383" s="8"/>
      <c r="G383" s="8"/>
      <c r="H383" s="8" t="s">
        <v>679</v>
      </c>
      <c r="I383" s="8"/>
      <c r="J383" s="8"/>
      <c r="K383" s="8" t="s">
        <v>281</v>
      </c>
      <c r="L383" s="8"/>
      <c r="M383" s="8"/>
      <c r="N383" s="8" t="s">
        <v>282</v>
      </c>
    </row>
    <row r="384" spans="2:14" ht="30" hidden="1">
      <c r="B384" s="8" t="s">
        <v>289</v>
      </c>
      <c r="C384" s="8"/>
      <c r="D384" s="8"/>
      <c r="E384" s="8" t="s">
        <v>268</v>
      </c>
      <c r="F384" s="8"/>
      <c r="G384" s="8"/>
      <c r="H384" s="8" t="s">
        <v>247</v>
      </c>
      <c r="I384" s="8"/>
      <c r="J384" s="8"/>
      <c r="K384" s="8" t="s">
        <v>444</v>
      </c>
      <c r="L384" s="8"/>
      <c r="M384" s="8"/>
      <c r="N384" s="8" t="s">
        <v>616</v>
      </c>
    </row>
    <row r="385" spans="2:14" ht="30" hidden="1">
      <c r="B385" s="8" t="s">
        <v>245</v>
      </c>
      <c r="C385" s="8"/>
      <c r="D385" s="8"/>
      <c r="E385" s="8" t="s">
        <v>246</v>
      </c>
      <c r="F385" s="8"/>
      <c r="G385" s="8"/>
      <c r="H385" s="8" t="s">
        <v>247</v>
      </c>
      <c r="I385" s="8"/>
      <c r="J385" s="8"/>
      <c r="K385" s="8" t="s">
        <v>248</v>
      </c>
      <c r="L385" s="8"/>
      <c r="M385" s="8"/>
      <c r="N385" s="8"/>
    </row>
    <row r="386" spans="2:14" hidden="1">
      <c r="B386" s="8"/>
      <c r="C386" s="8"/>
      <c r="D386" s="8"/>
      <c r="E386" s="8"/>
      <c r="F386" s="8"/>
      <c r="G386" s="8"/>
      <c r="H386" s="8"/>
      <c r="I386" s="8"/>
      <c r="J386" s="8"/>
      <c r="K386" s="8"/>
      <c r="L386" s="8"/>
      <c r="M386" s="8"/>
      <c r="N386" s="8"/>
    </row>
    <row r="387" spans="2:14" hidden="1">
      <c r="B387" s="8"/>
      <c r="C387" s="8"/>
      <c r="D387" s="8"/>
      <c r="E387" s="8"/>
      <c r="F387" s="8"/>
      <c r="G387" s="8"/>
      <c r="H387" s="8"/>
      <c r="I387" s="8"/>
      <c r="J387" s="8"/>
      <c r="K387" s="8"/>
      <c r="L387" s="8"/>
      <c r="M387" s="8"/>
      <c r="N387" s="8"/>
    </row>
    <row r="388" spans="2:14" ht="30" hidden="1">
      <c r="B388" s="8" t="s">
        <v>332</v>
      </c>
      <c r="C388" s="8"/>
      <c r="D388" s="8"/>
      <c r="E388" s="8" t="s">
        <v>246</v>
      </c>
      <c r="F388" s="8"/>
      <c r="G388" s="8"/>
      <c r="H388" s="8" t="s">
        <v>354</v>
      </c>
      <c r="I388" s="8"/>
      <c r="J388" s="8"/>
      <c r="K388" s="8" t="s">
        <v>321</v>
      </c>
      <c r="L388" s="8"/>
      <c r="M388" s="8"/>
      <c r="N388" s="8"/>
    </row>
    <row r="389" spans="2:14" ht="30" hidden="1">
      <c r="B389" s="8" t="s">
        <v>332</v>
      </c>
      <c r="C389" s="8"/>
      <c r="D389" s="8"/>
      <c r="E389" s="8"/>
      <c r="F389" s="8"/>
      <c r="G389" s="8"/>
      <c r="H389" s="8" t="s">
        <v>247</v>
      </c>
      <c r="I389" s="8"/>
      <c r="J389" s="8"/>
      <c r="K389" s="8" t="s">
        <v>248</v>
      </c>
      <c r="L389" s="8"/>
      <c r="M389" s="8"/>
      <c r="N389" s="8" t="s">
        <v>282</v>
      </c>
    </row>
    <row r="390" spans="2:14" hidden="1">
      <c r="B390" s="8"/>
      <c r="C390" s="8"/>
      <c r="D390" s="8"/>
      <c r="E390" s="8"/>
      <c r="F390" s="8"/>
      <c r="G390" s="8"/>
      <c r="H390" s="8"/>
      <c r="I390" s="8"/>
      <c r="J390" s="8"/>
      <c r="K390" s="8"/>
      <c r="L390" s="8"/>
      <c r="M390" s="8"/>
      <c r="N390" s="8"/>
    </row>
    <row r="391" spans="2:14" hidden="1">
      <c r="B391" s="8" t="s">
        <v>365</v>
      </c>
      <c r="C391" s="8"/>
      <c r="D391" s="8"/>
      <c r="E391" s="8" t="s">
        <v>246</v>
      </c>
      <c r="F391" s="8"/>
      <c r="G391" s="8"/>
      <c r="H391" s="8" t="s">
        <v>247</v>
      </c>
      <c r="I391" s="8"/>
      <c r="J391" s="8"/>
      <c r="K391" s="8" t="s">
        <v>291</v>
      </c>
      <c r="L391" s="8"/>
      <c r="M391" s="8"/>
      <c r="N391" s="8" t="s">
        <v>271</v>
      </c>
    </row>
    <row r="392" spans="2:14" ht="30" hidden="1">
      <c r="B392" s="8" t="s">
        <v>259</v>
      </c>
      <c r="C392" s="8"/>
      <c r="D392" s="8"/>
      <c r="E392" s="8" t="s">
        <v>268</v>
      </c>
      <c r="F392" s="8"/>
      <c r="G392" s="8"/>
      <c r="H392" s="8" t="s">
        <v>247</v>
      </c>
      <c r="I392" s="8"/>
      <c r="J392" s="8"/>
      <c r="K392" s="8" t="s">
        <v>248</v>
      </c>
      <c r="L392" s="8"/>
      <c r="M392" s="8"/>
      <c r="N392" s="8" t="s">
        <v>616</v>
      </c>
    </row>
    <row r="393" spans="2:14" ht="30" hidden="1">
      <c r="B393" s="8" t="s">
        <v>259</v>
      </c>
      <c r="C393" s="8"/>
      <c r="D393" s="8"/>
      <c r="E393" s="8" t="s">
        <v>268</v>
      </c>
      <c r="F393" s="8"/>
      <c r="G393" s="8"/>
      <c r="H393" s="8" t="s">
        <v>247</v>
      </c>
      <c r="I393" s="8"/>
      <c r="J393" s="8"/>
      <c r="K393" s="8" t="s">
        <v>410</v>
      </c>
      <c r="L393" s="8"/>
      <c r="M393" s="8"/>
      <c r="N393" s="8" t="s">
        <v>282</v>
      </c>
    </row>
    <row r="394" spans="2:14" hidden="1">
      <c r="B394" s="8"/>
      <c r="C394" s="8"/>
      <c r="D394" s="8"/>
      <c r="E394" s="8"/>
      <c r="F394" s="8"/>
      <c r="G394" s="8"/>
      <c r="H394" s="8"/>
      <c r="I394" s="8"/>
      <c r="J394" s="8"/>
      <c r="K394" s="8"/>
      <c r="L394" s="8"/>
      <c r="M394" s="8"/>
      <c r="N394" s="8"/>
    </row>
    <row r="395" spans="2:14" ht="30" hidden="1">
      <c r="B395" s="8" t="s">
        <v>267</v>
      </c>
      <c r="C395" s="8"/>
      <c r="D395" s="8"/>
      <c r="E395" s="8" t="s">
        <v>246</v>
      </c>
      <c r="F395" s="8"/>
      <c r="G395" s="8"/>
      <c r="H395" s="8" t="s">
        <v>269</v>
      </c>
      <c r="I395" s="8"/>
      <c r="J395" s="8"/>
      <c r="K395" s="8" t="s">
        <v>261</v>
      </c>
      <c r="L395" s="8"/>
      <c r="M395" s="8"/>
      <c r="N395" s="8"/>
    </row>
    <row r="396" spans="2:14" hidden="1">
      <c r="B396" s="8" t="s">
        <v>365</v>
      </c>
      <c r="C396" s="8"/>
      <c r="D396" s="8"/>
      <c r="E396" s="8" t="s">
        <v>246</v>
      </c>
      <c r="F396" s="8"/>
      <c r="G396" s="8"/>
      <c r="H396" s="8" t="s">
        <v>679</v>
      </c>
      <c r="I396" s="8"/>
      <c r="J396" s="8"/>
      <c r="K396" s="8" t="s">
        <v>310</v>
      </c>
      <c r="L396" s="8"/>
      <c r="M396" s="8"/>
      <c r="N396" s="8" t="s">
        <v>295</v>
      </c>
    </row>
    <row r="397" spans="2:14" hidden="1">
      <c r="B397" s="8"/>
      <c r="C397" s="8"/>
      <c r="D397" s="8"/>
      <c r="E397" s="8"/>
      <c r="F397" s="8"/>
      <c r="G397" s="8"/>
      <c r="H397" s="8"/>
      <c r="I397" s="8"/>
      <c r="J397" s="8"/>
      <c r="K397" s="8"/>
      <c r="L397" s="8"/>
      <c r="M397" s="8"/>
      <c r="N397" s="8"/>
    </row>
    <row r="398" spans="2:14" ht="30" hidden="1">
      <c r="B398" s="8" t="s">
        <v>259</v>
      </c>
      <c r="C398" s="8"/>
      <c r="D398" s="8"/>
      <c r="E398" s="8" t="s">
        <v>268</v>
      </c>
      <c r="F398" s="8"/>
      <c r="G398" s="8"/>
      <c r="H398" s="8" t="s">
        <v>354</v>
      </c>
      <c r="I398" s="8"/>
      <c r="J398" s="8"/>
      <c r="K398" s="8" t="s">
        <v>313</v>
      </c>
      <c r="L398" s="8"/>
      <c r="M398" s="8"/>
      <c r="N398" s="8" t="s">
        <v>616</v>
      </c>
    </row>
    <row r="399" spans="2:14" ht="30" hidden="1">
      <c r="B399" s="8" t="s">
        <v>259</v>
      </c>
      <c r="C399" s="8"/>
      <c r="D399" s="8"/>
      <c r="E399" s="8" t="s">
        <v>246</v>
      </c>
      <c r="F399" s="8"/>
      <c r="G399" s="8"/>
      <c r="H399" s="8" t="s">
        <v>485</v>
      </c>
      <c r="I399" s="8"/>
      <c r="J399" s="8"/>
      <c r="K399" s="8" t="s">
        <v>275</v>
      </c>
      <c r="L399" s="8"/>
      <c r="M399" s="8"/>
      <c r="N399" s="8" t="s">
        <v>271</v>
      </c>
    </row>
    <row r="400" spans="2:14" hidden="1">
      <c r="B400" s="8" t="s">
        <v>332</v>
      </c>
      <c r="C400" s="8"/>
      <c r="D400" s="8"/>
      <c r="E400" s="8" t="s">
        <v>246</v>
      </c>
      <c r="F400" s="8"/>
      <c r="G400" s="8"/>
      <c r="H400" s="8" t="s">
        <v>247</v>
      </c>
      <c r="I400" s="8"/>
      <c r="J400" s="8"/>
      <c r="K400" s="8" t="s">
        <v>310</v>
      </c>
      <c r="L400" s="8"/>
      <c r="M400" s="8"/>
      <c r="N400" s="8" t="s">
        <v>282</v>
      </c>
    </row>
    <row r="401" spans="2:14" hidden="1">
      <c r="B401" s="8" t="s">
        <v>365</v>
      </c>
      <c r="C401" s="8"/>
      <c r="D401" s="8"/>
      <c r="E401" s="8" t="s">
        <v>246</v>
      </c>
      <c r="F401" s="8"/>
      <c r="G401" s="8"/>
      <c r="H401" s="8" t="s">
        <v>247</v>
      </c>
      <c r="I401" s="8"/>
      <c r="J401" s="8"/>
      <c r="K401" s="8" t="s">
        <v>318</v>
      </c>
      <c r="L401" s="8"/>
      <c r="M401" s="8"/>
      <c r="N401" s="8" t="s">
        <v>282</v>
      </c>
    </row>
    <row r="402" spans="2:14" hidden="1">
      <c r="B402" s="8" t="s">
        <v>267</v>
      </c>
      <c r="C402" s="8"/>
      <c r="D402" s="8"/>
      <c r="E402" s="8" t="s">
        <v>268</v>
      </c>
      <c r="F402" s="8"/>
      <c r="G402" s="8"/>
      <c r="H402" s="8" t="s">
        <v>290</v>
      </c>
      <c r="I402" s="8"/>
      <c r="J402" s="8"/>
      <c r="K402" s="8" t="s">
        <v>281</v>
      </c>
      <c r="L402" s="8"/>
      <c r="M402" s="8"/>
      <c r="N402" s="8" t="s">
        <v>295</v>
      </c>
    </row>
    <row r="403" spans="2:14" ht="30" hidden="1">
      <c r="B403" s="8" t="s">
        <v>365</v>
      </c>
      <c r="C403" s="8"/>
      <c r="D403" s="8"/>
      <c r="E403" s="8" t="s">
        <v>246</v>
      </c>
      <c r="F403" s="8"/>
      <c r="G403" s="8"/>
      <c r="H403" s="8" t="s">
        <v>247</v>
      </c>
      <c r="I403" s="8"/>
      <c r="J403" s="8"/>
      <c r="K403" s="8" t="s">
        <v>768</v>
      </c>
      <c r="L403" s="8"/>
      <c r="M403" s="8"/>
      <c r="N403" s="8"/>
    </row>
    <row r="404" spans="2:14" ht="30" hidden="1">
      <c r="B404" s="8" t="s">
        <v>332</v>
      </c>
      <c r="C404" s="8"/>
      <c r="D404" s="8"/>
      <c r="E404" s="8" t="s">
        <v>246</v>
      </c>
      <c r="F404" s="8"/>
      <c r="G404" s="8"/>
      <c r="H404" s="8" t="s">
        <v>247</v>
      </c>
      <c r="I404" s="8"/>
      <c r="J404" s="8"/>
      <c r="K404" s="8" t="s">
        <v>261</v>
      </c>
      <c r="L404" s="8"/>
      <c r="M404" s="8"/>
      <c r="N404" s="8" t="s">
        <v>616</v>
      </c>
    </row>
    <row r="405" spans="2:14" ht="30" hidden="1">
      <c r="B405" s="8" t="s">
        <v>259</v>
      </c>
      <c r="C405" s="8"/>
      <c r="D405" s="8"/>
      <c r="E405" s="8" t="s">
        <v>246</v>
      </c>
      <c r="F405" s="8"/>
      <c r="G405" s="8"/>
      <c r="H405" s="8" t="s">
        <v>247</v>
      </c>
      <c r="I405" s="8"/>
      <c r="J405" s="8"/>
      <c r="K405" s="8" t="s">
        <v>410</v>
      </c>
      <c r="L405" s="8"/>
      <c r="M405" s="8"/>
      <c r="N405" s="8" t="s">
        <v>282</v>
      </c>
    </row>
    <row r="406" spans="2:14" hidden="1">
      <c r="B406" s="8"/>
      <c r="C406" s="8"/>
      <c r="D406" s="8"/>
      <c r="E406" s="8"/>
      <c r="F406" s="8"/>
      <c r="G406" s="8"/>
      <c r="H406" s="8"/>
      <c r="I406" s="8"/>
      <c r="J406" s="8"/>
      <c r="K406" s="8"/>
      <c r="L406" s="8"/>
      <c r="M406" s="8"/>
      <c r="N406" s="8"/>
    </row>
    <row r="407" spans="2:14" ht="30" hidden="1">
      <c r="B407" s="8" t="s">
        <v>332</v>
      </c>
      <c r="C407" s="8"/>
      <c r="D407" s="8"/>
      <c r="E407" s="8" t="s">
        <v>246</v>
      </c>
      <c r="F407" s="8"/>
      <c r="G407" s="8"/>
      <c r="H407" s="8" t="s">
        <v>729</v>
      </c>
      <c r="I407" s="8"/>
      <c r="J407" s="8"/>
      <c r="K407" s="8" t="s">
        <v>672</v>
      </c>
      <c r="L407" s="8"/>
      <c r="M407" s="8"/>
      <c r="N407" s="8" t="s">
        <v>616</v>
      </c>
    </row>
    <row r="408" spans="2:14" hidden="1">
      <c r="B408" s="8"/>
      <c r="C408" s="8"/>
      <c r="D408" s="8"/>
      <c r="E408" s="8"/>
      <c r="F408" s="8"/>
      <c r="G408" s="8"/>
      <c r="H408" s="8"/>
      <c r="I408" s="8"/>
      <c r="J408" s="8"/>
      <c r="K408" s="8"/>
      <c r="L408" s="8"/>
      <c r="M408" s="8"/>
      <c r="N408" s="8"/>
    </row>
    <row r="409" spans="2:14" hidden="1">
      <c r="B409" s="8"/>
      <c r="C409" s="8"/>
      <c r="D409" s="8"/>
      <c r="E409" s="8"/>
      <c r="F409" s="8"/>
      <c r="G409" s="8"/>
      <c r="H409" s="8"/>
      <c r="I409" s="8"/>
      <c r="J409" s="8"/>
      <c r="K409" s="8"/>
      <c r="L409" s="8"/>
      <c r="M409" s="8"/>
      <c r="N409" s="8"/>
    </row>
    <row r="410" spans="2:14" ht="30" hidden="1">
      <c r="B410" s="8" t="s">
        <v>259</v>
      </c>
      <c r="C410" s="8"/>
      <c r="D410" s="8"/>
      <c r="E410" s="8" t="s">
        <v>246</v>
      </c>
      <c r="F410" s="8"/>
      <c r="G410" s="8"/>
      <c r="H410" s="8" t="s">
        <v>247</v>
      </c>
      <c r="I410" s="8"/>
      <c r="J410" s="8"/>
      <c r="K410" s="8" t="s">
        <v>410</v>
      </c>
      <c r="L410" s="8"/>
      <c r="M410" s="8"/>
      <c r="N410" s="8" t="s">
        <v>282</v>
      </c>
    </row>
    <row r="411" spans="2:14" hidden="1">
      <c r="B411" s="8"/>
      <c r="C411" s="8"/>
      <c r="D411" s="8"/>
      <c r="E411" s="8"/>
      <c r="F411" s="8"/>
      <c r="G411" s="8"/>
      <c r="H411" s="8"/>
      <c r="I411" s="8"/>
      <c r="J411" s="8"/>
      <c r="K411" s="8"/>
      <c r="L411" s="8"/>
      <c r="M411" s="8"/>
      <c r="N411" s="8"/>
    </row>
    <row r="412" spans="2:14" hidden="1">
      <c r="B412" s="8"/>
      <c r="C412" s="8"/>
      <c r="D412" s="8"/>
      <c r="E412" s="8"/>
      <c r="F412" s="8"/>
      <c r="G412" s="8"/>
      <c r="H412" s="8"/>
      <c r="I412" s="8"/>
      <c r="J412" s="8"/>
      <c r="K412" s="8"/>
      <c r="L412" s="8"/>
      <c r="M412" s="8"/>
      <c r="N412" s="8"/>
    </row>
    <row r="413" spans="2:14" ht="30" hidden="1">
      <c r="B413" s="8" t="s">
        <v>267</v>
      </c>
      <c r="C413" s="8"/>
      <c r="D413" s="8"/>
      <c r="E413" s="8" t="s">
        <v>268</v>
      </c>
      <c r="F413" s="8"/>
      <c r="G413" s="8"/>
      <c r="H413" s="8" t="s">
        <v>247</v>
      </c>
      <c r="I413" s="8"/>
      <c r="J413" s="8"/>
      <c r="K413" s="8" t="s">
        <v>261</v>
      </c>
      <c r="L413" s="8"/>
      <c r="M413" s="8"/>
      <c r="N413" s="8" t="s">
        <v>282</v>
      </c>
    </row>
    <row r="414" spans="2:14" hidden="1">
      <c r="B414" s="8"/>
      <c r="C414" s="8"/>
      <c r="D414" s="8"/>
      <c r="E414" s="8"/>
      <c r="F414" s="8"/>
      <c r="G414" s="8"/>
      <c r="H414" s="8"/>
      <c r="I414" s="8"/>
      <c r="J414" s="8"/>
      <c r="K414" s="8"/>
      <c r="L414" s="8"/>
      <c r="M414" s="8"/>
      <c r="N414" s="8"/>
    </row>
    <row r="415" spans="2:14" hidden="1">
      <c r="B415" s="8"/>
      <c r="C415" s="8"/>
      <c r="D415" s="8"/>
      <c r="E415" s="8"/>
      <c r="F415" s="8"/>
      <c r="G415" s="8"/>
      <c r="H415" s="8"/>
      <c r="I415" s="8"/>
      <c r="J415" s="8"/>
      <c r="K415" s="8"/>
      <c r="L415" s="8"/>
      <c r="M415" s="8"/>
      <c r="N415" s="8"/>
    </row>
    <row r="416" spans="2:14" ht="30" hidden="1">
      <c r="B416" s="8" t="s">
        <v>365</v>
      </c>
      <c r="C416" s="8"/>
      <c r="D416" s="8"/>
      <c r="E416" s="8" t="s">
        <v>246</v>
      </c>
      <c r="F416" s="8"/>
      <c r="G416" s="8"/>
      <c r="H416" s="8" t="s">
        <v>247</v>
      </c>
      <c r="I416" s="8"/>
      <c r="J416" s="8"/>
      <c r="K416" s="8" t="s">
        <v>275</v>
      </c>
      <c r="L416" s="8"/>
      <c r="M416" s="8"/>
      <c r="N416" s="8" t="s">
        <v>271</v>
      </c>
    </row>
    <row r="417" spans="2:14" ht="30" hidden="1">
      <c r="B417" s="8" t="s">
        <v>289</v>
      </c>
      <c r="C417" s="8"/>
      <c r="D417" s="8"/>
      <c r="E417" s="8" t="s">
        <v>246</v>
      </c>
      <c r="F417" s="8"/>
      <c r="G417" s="8"/>
      <c r="H417" s="8" t="s">
        <v>247</v>
      </c>
      <c r="I417" s="8"/>
      <c r="J417" s="8"/>
      <c r="K417" s="8" t="s">
        <v>321</v>
      </c>
      <c r="L417" s="8"/>
      <c r="M417" s="8"/>
      <c r="N417" s="8" t="s">
        <v>295</v>
      </c>
    </row>
    <row r="418" spans="2:14" ht="30" hidden="1">
      <c r="B418" s="8" t="s">
        <v>332</v>
      </c>
      <c r="C418" s="8"/>
      <c r="D418" s="8"/>
      <c r="E418" s="8" t="s">
        <v>268</v>
      </c>
      <c r="F418" s="8"/>
      <c r="G418" s="8"/>
      <c r="H418" s="8" t="s">
        <v>247</v>
      </c>
      <c r="I418" s="8"/>
      <c r="J418" s="8"/>
      <c r="K418" s="8" t="s">
        <v>444</v>
      </c>
      <c r="L418" s="8"/>
      <c r="M418" s="8"/>
      <c r="N418" s="8" t="s">
        <v>262</v>
      </c>
    </row>
    <row r="419" spans="2:14" ht="30" hidden="1">
      <c r="B419" s="8" t="s">
        <v>332</v>
      </c>
      <c r="C419" s="8"/>
      <c r="D419" s="8"/>
      <c r="E419" s="8" t="s">
        <v>246</v>
      </c>
      <c r="F419" s="8"/>
      <c r="G419" s="8"/>
      <c r="H419" s="8" t="s">
        <v>247</v>
      </c>
      <c r="I419" s="8"/>
      <c r="J419" s="8"/>
      <c r="K419" s="8" t="s">
        <v>313</v>
      </c>
      <c r="L419" s="8"/>
      <c r="M419" s="8"/>
      <c r="N419" s="8" t="s">
        <v>282</v>
      </c>
    </row>
    <row r="420" spans="2:14" hidden="1">
      <c r="B420" s="8"/>
      <c r="C420" s="8"/>
      <c r="D420" s="8"/>
      <c r="E420" s="8"/>
      <c r="F420" s="8"/>
      <c r="G420" s="8"/>
      <c r="H420" s="8"/>
      <c r="I420" s="8"/>
      <c r="J420" s="8"/>
      <c r="K420" s="8"/>
      <c r="L420" s="8"/>
      <c r="M420" s="8"/>
      <c r="N420" s="8"/>
    </row>
    <row r="421" spans="2:14" ht="30" hidden="1">
      <c r="B421" s="8" t="s">
        <v>365</v>
      </c>
      <c r="C421" s="8"/>
      <c r="D421" s="8"/>
      <c r="E421" s="8" t="s">
        <v>246</v>
      </c>
      <c r="F421" s="8"/>
      <c r="G421" s="8"/>
      <c r="H421" s="8" t="s">
        <v>247</v>
      </c>
      <c r="I421" s="8"/>
      <c r="J421" s="8"/>
      <c r="K421" s="8" t="s">
        <v>321</v>
      </c>
      <c r="L421" s="8"/>
      <c r="M421" s="8"/>
      <c r="N421" s="8" t="s">
        <v>314</v>
      </c>
    </row>
    <row r="422" spans="2:14" hidden="1">
      <c r="B422" s="8"/>
      <c r="C422" s="8"/>
      <c r="D422" s="8"/>
      <c r="E422" s="8"/>
      <c r="F422" s="8"/>
      <c r="G422" s="8"/>
      <c r="H422" s="8"/>
      <c r="I422" s="8"/>
      <c r="J422" s="8"/>
      <c r="K422" s="8"/>
      <c r="L422" s="8"/>
      <c r="M422" s="8"/>
      <c r="N422" s="8"/>
    </row>
    <row r="423" spans="2:14" ht="30" hidden="1">
      <c r="B423" s="8" t="s">
        <v>365</v>
      </c>
      <c r="C423" s="8"/>
      <c r="D423" s="8"/>
      <c r="E423" s="8" t="s">
        <v>268</v>
      </c>
      <c r="F423" s="8"/>
      <c r="G423" s="8"/>
      <c r="H423" s="8" t="s">
        <v>247</v>
      </c>
      <c r="I423" s="8"/>
      <c r="J423" s="8"/>
      <c r="K423" s="8" t="s">
        <v>275</v>
      </c>
      <c r="L423" s="8"/>
      <c r="M423" s="8"/>
      <c r="N423" s="8" t="s">
        <v>271</v>
      </c>
    </row>
    <row r="424" spans="2:14" hidden="1">
      <c r="B424" s="8"/>
      <c r="C424" s="8"/>
      <c r="D424" s="8"/>
      <c r="E424" s="8"/>
      <c r="F424" s="8"/>
      <c r="G424" s="8"/>
      <c r="H424" s="8"/>
      <c r="I424" s="8"/>
      <c r="J424" s="8"/>
      <c r="K424" s="8"/>
      <c r="L424" s="8"/>
      <c r="M424" s="8"/>
      <c r="N424" s="8"/>
    </row>
    <row r="425" spans="2:14" ht="30" hidden="1">
      <c r="B425" s="8" t="s">
        <v>365</v>
      </c>
      <c r="C425" s="8"/>
      <c r="D425" s="8"/>
      <c r="E425" s="8" t="s">
        <v>246</v>
      </c>
      <c r="F425" s="8"/>
      <c r="G425" s="8"/>
      <c r="H425" s="8" t="s">
        <v>247</v>
      </c>
      <c r="I425" s="8"/>
      <c r="J425" s="8"/>
      <c r="K425" s="8" t="s">
        <v>313</v>
      </c>
      <c r="L425" s="8"/>
      <c r="M425" s="8"/>
      <c r="N425" s="8" t="s">
        <v>282</v>
      </c>
    </row>
    <row r="426" spans="2:14" ht="30" hidden="1">
      <c r="B426" s="8" t="s">
        <v>289</v>
      </c>
      <c r="C426" s="8"/>
      <c r="D426" s="8"/>
      <c r="E426" s="8" t="s">
        <v>246</v>
      </c>
      <c r="F426" s="8"/>
      <c r="G426" s="8"/>
      <c r="H426" s="8" t="s">
        <v>247</v>
      </c>
      <c r="I426" s="8"/>
      <c r="J426" s="8"/>
      <c r="K426" s="8" t="s">
        <v>313</v>
      </c>
      <c r="L426" s="8"/>
      <c r="M426" s="8"/>
      <c r="N426" s="8" t="s">
        <v>295</v>
      </c>
    </row>
    <row r="427" spans="2:14" hidden="1">
      <c r="B427" s="8" t="s">
        <v>365</v>
      </c>
      <c r="C427" s="8"/>
      <c r="D427" s="8"/>
      <c r="E427" s="8" t="s">
        <v>268</v>
      </c>
      <c r="F427" s="8"/>
      <c r="G427" s="8"/>
      <c r="H427" s="8" t="s">
        <v>290</v>
      </c>
      <c r="I427" s="8"/>
      <c r="J427" s="8"/>
      <c r="K427" s="8" t="s">
        <v>1176</v>
      </c>
      <c r="L427" s="8"/>
      <c r="M427" s="8"/>
      <c r="N427" s="8" t="s">
        <v>249</v>
      </c>
    </row>
    <row r="428" spans="2:14" hidden="1">
      <c r="B428" s="8"/>
      <c r="C428" s="8"/>
      <c r="D428" s="8"/>
      <c r="E428" s="8"/>
      <c r="F428" s="8"/>
      <c r="G428" s="8"/>
      <c r="H428" s="8"/>
      <c r="I428" s="8"/>
      <c r="J428" s="8"/>
      <c r="K428" s="8"/>
      <c r="L428" s="8"/>
      <c r="M428" s="8"/>
      <c r="N428" s="8"/>
    </row>
    <row r="429" spans="2:14" ht="30" hidden="1">
      <c r="B429" s="8" t="s">
        <v>259</v>
      </c>
      <c r="C429" s="8"/>
      <c r="D429" s="8"/>
      <c r="E429" s="8" t="s">
        <v>246</v>
      </c>
      <c r="F429" s="8"/>
      <c r="G429" s="8"/>
      <c r="H429" s="8" t="s">
        <v>269</v>
      </c>
      <c r="I429" s="8"/>
      <c r="J429" s="8"/>
      <c r="K429" s="8" t="s">
        <v>248</v>
      </c>
      <c r="L429" s="8"/>
      <c r="M429" s="8"/>
      <c r="N429" s="8" t="s">
        <v>262</v>
      </c>
    </row>
    <row r="430" spans="2:14" hidden="1">
      <c r="B430" s="8"/>
      <c r="C430" s="8"/>
      <c r="D430" s="8"/>
      <c r="E430" s="8"/>
      <c r="F430" s="8"/>
      <c r="G430" s="8"/>
      <c r="H430" s="8"/>
      <c r="I430" s="8"/>
      <c r="J430" s="8"/>
      <c r="K430" s="8"/>
      <c r="L430" s="8"/>
      <c r="M430" s="8"/>
      <c r="N430" s="8"/>
    </row>
    <row r="431" spans="2:14" ht="30" hidden="1">
      <c r="B431" s="8" t="s">
        <v>332</v>
      </c>
      <c r="C431" s="8"/>
      <c r="D431" s="8"/>
      <c r="E431" s="8" t="s">
        <v>268</v>
      </c>
      <c r="F431" s="8"/>
      <c r="G431" s="8"/>
      <c r="H431" s="8" t="s">
        <v>269</v>
      </c>
      <c r="I431" s="8"/>
      <c r="J431" s="8"/>
      <c r="K431" s="8" t="s">
        <v>261</v>
      </c>
      <c r="L431" s="8"/>
      <c r="M431" s="8"/>
      <c r="N431" s="8" t="s">
        <v>249</v>
      </c>
    </row>
    <row r="432" spans="2:14" ht="30" hidden="1">
      <c r="B432" s="8" t="s">
        <v>365</v>
      </c>
      <c r="C432" s="8"/>
      <c r="D432" s="8"/>
      <c r="E432" s="8" t="s">
        <v>246</v>
      </c>
      <c r="F432" s="8"/>
      <c r="G432" s="8"/>
      <c r="H432" s="8" t="s">
        <v>247</v>
      </c>
      <c r="I432" s="8"/>
      <c r="J432" s="8"/>
      <c r="K432" s="8" t="s">
        <v>275</v>
      </c>
      <c r="L432" s="8"/>
      <c r="M432" s="8"/>
      <c r="N432" s="8" t="s">
        <v>355</v>
      </c>
    </row>
    <row r="433" spans="2:14" hidden="1">
      <c r="B433" s="8" t="s">
        <v>332</v>
      </c>
      <c r="C433" s="8"/>
      <c r="D433" s="8"/>
      <c r="E433" s="8" t="s">
        <v>268</v>
      </c>
      <c r="F433" s="8"/>
      <c r="G433" s="8"/>
      <c r="H433" s="8" t="s">
        <v>269</v>
      </c>
      <c r="I433" s="8"/>
      <c r="J433" s="8"/>
      <c r="K433" s="8" t="s">
        <v>1176</v>
      </c>
      <c r="L433" s="8"/>
      <c r="M433" s="8"/>
      <c r="N433" s="8" t="s">
        <v>282</v>
      </c>
    </row>
    <row r="434" spans="2:14" hidden="1">
      <c r="B434" s="8" t="s">
        <v>365</v>
      </c>
      <c r="C434" s="8"/>
      <c r="D434" s="8"/>
      <c r="E434" s="8" t="s">
        <v>246</v>
      </c>
      <c r="F434" s="8"/>
      <c r="G434" s="8"/>
      <c r="H434" s="8"/>
      <c r="I434" s="8"/>
      <c r="J434" s="8"/>
      <c r="K434" s="8"/>
      <c r="L434" s="8"/>
      <c r="M434" s="8"/>
      <c r="N434" s="8"/>
    </row>
    <row r="435" spans="2:14" hidden="1">
      <c r="B435" s="8" t="s">
        <v>259</v>
      </c>
      <c r="C435" s="8"/>
      <c r="D435" s="8"/>
      <c r="E435" s="8" t="s">
        <v>246</v>
      </c>
      <c r="F435" s="8"/>
      <c r="G435" s="8"/>
      <c r="H435" s="8"/>
      <c r="I435" s="8"/>
      <c r="J435" s="8"/>
      <c r="K435" s="8" t="s">
        <v>1176</v>
      </c>
      <c r="L435" s="8"/>
      <c r="M435" s="8"/>
      <c r="N435" s="8" t="s">
        <v>282</v>
      </c>
    </row>
    <row r="436" spans="2:14" hidden="1">
      <c r="B436" s="8"/>
      <c r="C436" s="8"/>
      <c r="D436" s="8"/>
      <c r="E436" s="8"/>
      <c r="F436" s="8"/>
      <c r="G436" s="8"/>
      <c r="H436" s="8"/>
      <c r="I436" s="8"/>
      <c r="J436" s="8"/>
      <c r="K436" s="8"/>
      <c r="L436" s="8"/>
      <c r="M436" s="8"/>
      <c r="N436" s="8"/>
    </row>
    <row r="437" spans="2:14" ht="30" hidden="1">
      <c r="B437" s="8"/>
      <c r="C437" s="8"/>
      <c r="D437" s="8"/>
      <c r="E437" s="8" t="s">
        <v>268</v>
      </c>
      <c r="F437" s="8"/>
      <c r="G437" s="8"/>
      <c r="H437" s="8"/>
      <c r="I437" s="8"/>
      <c r="J437" s="8"/>
      <c r="K437" s="8" t="s">
        <v>248</v>
      </c>
      <c r="L437" s="8"/>
      <c r="M437" s="8"/>
      <c r="N437" s="8"/>
    </row>
    <row r="438" spans="2:14" hidden="1">
      <c r="B438" s="8"/>
      <c r="C438" s="8"/>
      <c r="D438" s="8"/>
      <c r="E438" s="8"/>
      <c r="F438" s="8"/>
      <c r="G438" s="8"/>
      <c r="H438" s="8"/>
      <c r="I438" s="8"/>
      <c r="J438" s="8"/>
      <c r="K438" s="8"/>
      <c r="L438" s="8"/>
      <c r="M438" s="8"/>
      <c r="N438" s="8"/>
    </row>
    <row r="439" spans="2:14" ht="30" hidden="1">
      <c r="B439" s="8" t="s">
        <v>289</v>
      </c>
      <c r="C439" s="8"/>
      <c r="D439" s="8"/>
      <c r="E439" s="8" t="s">
        <v>246</v>
      </c>
      <c r="F439" s="8"/>
      <c r="G439" s="8"/>
      <c r="H439" s="8" t="s">
        <v>269</v>
      </c>
      <c r="I439" s="8"/>
      <c r="J439" s="8"/>
      <c r="K439" s="8" t="s">
        <v>444</v>
      </c>
      <c r="L439" s="8"/>
      <c r="M439" s="8"/>
      <c r="N439" s="8" t="s">
        <v>616</v>
      </c>
    </row>
    <row r="440" spans="2:14" ht="30" hidden="1">
      <c r="B440" s="8" t="s">
        <v>365</v>
      </c>
      <c r="C440" s="8"/>
      <c r="D440" s="8"/>
      <c r="E440" s="8" t="s">
        <v>246</v>
      </c>
      <c r="F440" s="8"/>
      <c r="G440" s="8"/>
      <c r="H440" s="8" t="s">
        <v>247</v>
      </c>
      <c r="I440" s="8"/>
      <c r="J440" s="8"/>
      <c r="K440" s="8" t="s">
        <v>768</v>
      </c>
      <c r="L440" s="8"/>
      <c r="M440" s="8"/>
      <c r="N440" s="8" t="s">
        <v>262</v>
      </c>
    </row>
    <row r="441" spans="2:14" ht="30" hidden="1">
      <c r="B441" s="8" t="s">
        <v>332</v>
      </c>
      <c r="C441" s="8"/>
      <c r="D441" s="8"/>
      <c r="E441" s="8" t="s">
        <v>268</v>
      </c>
      <c r="F441" s="8"/>
      <c r="G441" s="8"/>
      <c r="H441" s="8" t="s">
        <v>290</v>
      </c>
      <c r="I441" s="8"/>
      <c r="J441" s="8"/>
      <c r="K441" s="8" t="s">
        <v>248</v>
      </c>
      <c r="L441" s="8"/>
      <c r="M441" s="8"/>
      <c r="N441" s="8" t="s">
        <v>249</v>
      </c>
    </row>
    <row r="442" spans="2:14" ht="30" hidden="1">
      <c r="B442" s="8" t="s">
        <v>267</v>
      </c>
      <c r="C442" s="8"/>
      <c r="D442" s="8"/>
      <c r="E442" s="8" t="s">
        <v>246</v>
      </c>
      <c r="F442" s="8"/>
      <c r="G442" s="8"/>
      <c r="H442" s="8" t="s">
        <v>269</v>
      </c>
      <c r="I442" s="8"/>
      <c r="J442" s="8"/>
      <c r="K442" s="8" t="s">
        <v>410</v>
      </c>
      <c r="L442" s="8"/>
      <c r="M442" s="8"/>
      <c r="N442" s="8" t="s">
        <v>262</v>
      </c>
    </row>
    <row r="443" spans="2:14" ht="30" hidden="1">
      <c r="B443" s="8" t="s">
        <v>332</v>
      </c>
      <c r="C443" s="8"/>
      <c r="D443" s="8"/>
      <c r="E443" s="8" t="s">
        <v>246</v>
      </c>
      <c r="F443" s="8"/>
      <c r="G443" s="8"/>
      <c r="H443" s="8" t="s">
        <v>247</v>
      </c>
      <c r="I443" s="8"/>
      <c r="J443" s="8"/>
      <c r="K443" s="8" t="s">
        <v>270</v>
      </c>
      <c r="L443" s="8"/>
      <c r="M443" s="8"/>
      <c r="N443" s="8" t="s">
        <v>262</v>
      </c>
    </row>
    <row r="444" spans="2:14" ht="30" hidden="1">
      <c r="B444" s="8" t="s">
        <v>259</v>
      </c>
      <c r="C444" s="8"/>
      <c r="D444" s="8"/>
      <c r="E444" s="8" t="s">
        <v>583</v>
      </c>
      <c r="F444" s="8"/>
      <c r="G444" s="8"/>
      <c r="H444" s="8" t="s">
        <v>290</v>
      </c>
      <c r="I444" s="8"/>
      <c r="J444" s="8"/>
      <c r="K444" s="8" t="s">
        <v>275</v>
      </c>
      <c r="L444" s="8"/>
      <c r="M444" s="8"/>
      <c r="N444" s="8" t="s">
        <v>249</v>
      </c>
    </row>
    <row r="445" spans="2:14" hidden="1">
      <c r="B445" s="8" t="s">
        <v>332</v>
      </c>
      <c r="C445" s="8"/>
      <c r="D445" s="8"/>
      <c r="E445" s="8"/>
      <c r="F445" s="8"/>
      <c r="G445" s="8"/>
      <c r="H445" s="8" t="s">
        <v>247</v>
      </c>
      <c r="I445" s="8"/>
      <c r="J445" s="8"/>
      <c r="K445" s="8"/>
      <c r="L445" s="8"/>
      <c r="M445" s="8"/>
      <c r="N445" s="8"/>
    </row>
    <row r="446" spans="2:14" hidden="1">
      <c r="B446" s="8"/>
      <c r="C446" s="8"/>
      <c r="D446" s="8"/>
      <c r="E446" s="8"/>
      <c r="F446" s="8"/>
      <c r="G446" s="8"/>
      <c r="H446" s="8"/>
      <c r="I446" s="8"/>
      <c r="J446" s="8"/>
      <c r="K446" s="8"/>
      <c r="L446" s="8"/>
      <c r="M446" s="8"/>
      <c r="N446" s="8"/>
    </row>
    <row r="447" spans="2:14" hidden="1">
      <c r="B447" s="8"/>
      <c r="C447" s="8"/>
      <c r="D447" s="8"/>
      <c r="E447" s="8"/>
      <c r="F447" s="8"/>
      <c r="G447" s="8"/>
      <c r="H447" s="8"/>
      <c r="I447" s="8"/>
      <c r="J447" s="8"/>
      <c r="K447" s="8"/>
      <c r="L447" s="8"/>
      <c r="M447" s="8"/>
      <c r="N447" s="8"/>
    </row>
    <row r="448" spans="2:14" hidden="1">
      <c r="B448" s="8"/>
      <c r="C448" s="8"/>
      <c r="D448" s="8"/>
      <c r="E448" s="8"/>
      <c r="F448" s="8"/>
      <c r="G448" s="8"/>
      <c r="H448" s="8"/>
      <c r="I448" s="8"/>
      <c r="J448" s="8"/>
      <c r="K448" s="8"/>
      <c r="L448" s="8"/>
      <c r="M448" s="8"/>
      <c r="N448" s="8"/>
    </row>
    <row r="449" spans="2:14" hidden="1">
      <c r="B449" s="8"/>
      <c r="C449" s="8"/>
      <c r="D449" s="8"/>
      <c r="E449" s="8"/>
      <c r="F449" s="8"/>
      <c r="G449" s="8"/>
      <c r="H449" s="8"/>
      <c r="I449" s="8"/>
      <c r="J449" s="8"/>
      <c r="K449" s="8"/>
      <c r="L449" s="8"/>
      <c r="M449" s="8"/>
      <c r="N449" s="8"/>
    </row>
    <row r="450" spans="2:14" hidden="1">
      <c r="B450" s="8" t="s">
        <v>332</v>
      </c>
      <c r="C450" s="8"/>
      <c r="D450" s="8"/>
      <c r="E450" s="8" t="s">
        <v>268</v>
      </c>
      <c r="F450" s="8"/>
      <c r="G450" s="8"/>
      <c r="H450" s="8" t="s">
        <v>247</v>
      </c>
      <c r="I450" s="8"/>
      <c r="J450" s="8"/>
      <c r="K450" s="8" t="s">
        <v>291</v>
      </c>
      <c r="L450" s="8"/>
      <c r="M450" s="8"/>
      <c r="N450" s="8" t="s">
        <v>282</v>
      </c>
    </row>
    <row r="451" spans="2:14" ht="45" hidden="1">
      <c r="B451" s="8" t="s">
        <v>289</v>
      </c>
      <c r="C451" s="8"/>
      <c r="D451" s="8"/>
      <c r="E451" s="8" t="s">
        <v>1502</v>
      </c>
      <c r="F451" s="8"/>
      <c r="G451" s="8"/>
      <c r="H451" s="8" t="s">
        <v>679</v>
      </c>
      <c r="I451" s="8"/>
      <c r="J451" s="8"/>
      <c r="K451" s="8" t="s">
        <v>275</v>
      </c>
      <c r="L451" s="8"/>
      <c r="M451" s="8"/>
      <c r="N451" s="8" t="s">
        <v>262</v>
      </c>
    </row>
    <row r="452" spans="2:14" hidden="1">
      <c r="B452" s="8" t="s">
        <v>365</v>
      </c>
      <c r="C452" s="8"/>
      <c r="D452" s="8"/>
      <c r="E452" s="8" t="s">
        <v>268</v>
      </c>
      <c r="F452" s="8"/>
      <c r="G452" s="8"/>
      <c r="H452" s="8" t="s">
        <v>290</v>
      </c>
      <c r="I452" s="8"/>
      <c r="J452" s="8"/>
      <c r="K452" s="8" t="s">
        <v>310</v>
      </c>
      <c r="L452" s="8"/>
      <c r="M452" s="8"/>
      <c r="N452" s="8" t="s">
        <v>249</v>
      </c>
    </row>
    <row r="453" spans="2:14" ht="30" hidden="1">
      <c r="B453" s="8" t="s">
        <v>365</v>
      </c>
      <c r="C453" s="8"/>
      <c r="D453" s="8"/>
      <c r="E453" s="8" t="s">
        <v>246</v>
      </c>
      <c r="F453" s="8"/>
      <c r="G453" s="8"/>
      <c r="H453" s="8" t="s">
        <v>247</v>
      </c>
      <c r="I453" s="8"/>
      <c r="J453" s="8"/>
      <c r="K453" s="8" t="s">
        <v>275</v>
      </c>
      <c r="L453" s="8"/>
      <c r="M453" s="8"/>
      <c r="N453" s="8" t="s">
        <v>271</v>
      </c>
    </row>
    <row r="454" spans="2:14" hidden="1">
      <c r="B454" s="8" t="s">
        <v>332</v>
      </c>
      <c r="C454" s="8"/>
      <c r="D454" s="8"/>
      <c r="E454" s="8" t="s">
        <v>246</v>
      </c>
      <c r="F454" s="8"/>
      <c r="G454" s="8"/>
      <c r="H454" s="8" t="s">
        <v>247</v>
      </c>
      <c r="I454" s="8"/>
      <c r="J454" s="8"/>
      <c r="K454" s="8" t="s">
        <v>281</v>
      </c>
      <c r="L454" s="8"/>
      <c r="M454" s="8"/>
      <c r="N454" s="8" t="s">
        <v>282</v>
      </c>
    </row>
    <row r="455" spans="2:14" hidden="1">
      <c r="B455" s="8" t="s">
        <v>332</v>
      </c>
      <c r="C455" s="8"/>
      <c r="D455" s="8"/>
      <c r="E455" s="8" t="s">
        <v>246</v>
      </c>
      <c r="F455" s="8"/>
      <c r="G455" s="8"/>
      <c r="H455" s="8" t="s">
        <v>247</v>
      </c>
      <c r="I455" s="8"/>
      <c r="J455" s="8"/>
      <c r="K455" s="8" t="s">
        <v>1176</v>
      </c>
      <c r="L455" s="8"/>
      <c r="M455" s="8"/>
      <c r="N455" s="8" t="s">
        <v>271</v>
      </c>
    </row>
    <row r="456" spans="2:14" ht="30" hidden="1">
      <c r="B456" s="8" t="s">
        <v>267</v>
      </c>
      <c r="C456" s="8"/>
      <c r="D456" s="8"/>
      <c r="E456" s="8" t="s">
        <v>583</v>
      </c>
      <c r="F456" s="8"/>
      <c r="G456" s="8"/>
      <c r="H456" s="8" t="s">
        <v>290</v>
      </c>
      <c r="I456" s="8"/>
      <c r="J456" s="8"/>
      <c r="K456" s="8" t="s">
        <v>321</v>
      </c>
      <c r="L456" s="8"/>
      <c r="M456" s="8"/>
      <c r="N456" s="8" t="s">
        <v>602</v>
      </c>
    </row>
    <row r="457" spans="2:14" hidden="1">
      <c r="B457" s="8" t="s">
        <v>259</v>
      </c>
      <c r="C457" s="8"/>
      <c r="D457" s="8"/>
      <c r="E457" s="8" t="s">
        <v>268</v>
      </c>
      <c r="F457" s="8"/>
      <c r="G457" s="8"/>
      <c r="H457" s="8" t="s">
        <v>247</v>
      </c>
      <c r="I457" s="8"/>
      <c r="J457" s="8"/>
      <c r="K457" s="8" t="s">
        <v>310</v>
      </c>
      <c r="L457" s="8"/>
      <c r="M457" s="8"/>
      <c r="N457" s="8" t="s">
        <v>295</v>
      </c>
    </row>
    <row r="458" spans="2:14" ht="30" hidden="1">
      <c r="B458" s="8" t="s">
        <v>259</v>
      </c>
      <c r="C458" s="8"/>
      <c r="D458" s="8"/>
      <c r="E458" s="8" t="s">
        <v>268</v>
      </c>
      <c r="F458" s="8"/>
      <c r="G458" s="8"/>
      <c r="H458" s="8" t="s">
        <v>247</v>
      </c>
      <c r="I458" s="8"/>
      <c r="J458" s="8"/>
      <c r="K458" s="8" t="s">
        <v>275</v>
      </c>
      <c r="L458" s="8"/>
      <c r="M458" s="8"/>
      <c r="N458" s="8" t="s">
        <v>282</v>
      </c>
    </row>
    <row r="459" spans="2:14" hidden="1">
      <c r="B459" s="8"/>
      <c r="C459" s="8"/>
      <c r="D459" s="8"/>
      <c r="E459" s="8"/>
      <c r="F459" s="8"/>
      <c r="G459" s="8"/>
      <c r="H459" s="8"/>
      <c r="I459" s="8"/>
      <c r="J459" s="8"/>
      <c r="K459" s="8"/>
      <c r="L459" s="8"/>
      <c r="M459" s="8"/>
      <c r="N459" s="8"/>
    </row>
    <row r="460" spans="2:14" hidden="1">
      <c r="B460" s="8" t="s">
        <v>365</v>
      </c>
      <c r="C460" s="8"/>
      <c r="D460" s="8"/>
      <c r="E460" s="8" t="s">
        <v>268</v>
      </c>
      <c r="F460" s="8"/>
      <c r="G460" s="8"/>
      <c r="H460" s="8" t="s">
        <v>247</v>
      </c>
      <c r="I460" s="8"/>
      <c r="J460" s="8"/>
      <c r="K460" s="8"/>
      <c r="L460" s="8"/>
      <c r="M460" s="8"/>
      <c r="N460" s="8" t="s">
        <v>282</v>
      </c>
    </row>
    <row r="461" spans="2:14" hidden="1">
      <c r="B461" s="8" t="s">
        <v>365</v>
      </c>
      <c r="C461" s="8"/>
      <c r="D461" s="8"/>
      <c r="E461" s="8" t="s">
        <v>246</v>
      </c>
      <c r="F461" s="8"/>
      <c r="G461" s="8"/>
      <c r="H461" s="8"/>
      <c r="I461" s="8"/>
      <c r="J461" s="8"/>
      <c r="K461" s="8" t="s">
        <v>281</v>
      </c>
      <c r="L461" s="8"/>
      <c r="M461" s="8"/>
      <c r="N461" s="8"/>
    </row>
    <row r="462" spans="2:14" ht="30" hidden="1">
      <c r="B462" s="8" t="s">
        <v>365</v>
      </c>
      <c r="C462" s="8"/>
      <c r="D462" s="8"/>
      <c r="E462" s="8" t="s">
        <v>246</v>
      </c>
      <c r="F462" s="8"/>
      <c r="G462" s="8"/>
      <c r="H462" s="8" t="s">
        <v>679</v>
      </c>
      <c r="I462" s="8"/>
      <c r="J462" s="8"/>
      <c r="K462" s="8" t="s">
        <v>313</v>
      </c>
      <c r="L462" s="8"/>
      <c r="M462" s="8"/>
      <c r="N462" s="8" t="s">
        <v>262</v>
      </c>
    </row>
    <row r="463" spans="2:14" hidden="1">
      <c r="B463" s="8"/>
      <c r="C463" s="8"/>
      <c r="D463" s="8"/>
      <c r="E463" s="8"/>
      <c r="F463" s="8"/>
      <c r="G463" s="8"/>
      <c r="H463" s="8"/>
      <c r="I463" s="8"/>
      <c r="J463" s="8"/>
      <c r="K463" s="8"/>
      <c r="L463" s="8"/>
      <c r="M463" s="8"/>
      <c r="N463" s="8"/>
    </row>
    <row r="464" spans="2:14" hidden="1">
      <c r="B464" s="8" t="s">
        <v>259</v>
      </c>
      <c r="C464" s="8"/>
      <c r="D464" s="8"/>
      <c r="E464" s="8" t="s">
        <v>246</v>
      </c>
      <c r="F464" s="8"/>
      <c r="G464" s="8"/>
      <c r="H464" s="8" t="s">
        <v>269</v>
      </c>
      <c r="I464" s="8"/>
      <c r="J464" s="8"/>
      <c r="K464" s="8" t="s">
        <v>1176</v>
      </c>
      <c r="L464" s="8"/>
      <c r="M464" s="8"/>
      <c r="N464" s="8" t="s">
        <v>295</v>
      </c>
    </row>
    <row r="465" spans="2:14" hidden="1">
      <c r="B465" s="8"/>
      <c r="C465" s="8"/>
      <c r="D465" s="8"/>
      <c r="E465" s="8"/>
      <c r="F465" s="8"/>
      <c r="G465" s="8"/>
      <c r="H465" s="8"/>
      <c r="I465" s="8"/>
      <c r="J465" s="8"/>
      <c r="K465" s="8"/>
      <c r="L465" s="8"/>
      <c r="M465" s="8"/>
      <c r="N465" s="8"/>
    </row>
    <row r="466" spans="2:14" hidden="1">
      <c r="B466" s="8"/>
      <c r="C466" s="8"/>
      <c r="D466" s="8"/>
      <c r="E466" s="8"/>
      <c r="F466" s="8"/>
      <c r="G466" s="8"/>
      <c r="H466" s="8"/>
      <c r="I466" s="8"/>
      <c r="J466" s="8"/>
      <c r="K466" s="8"/>
      <c r="L466" s="8"/>
      <c r="M466" s="8"/>
      <c r="N466" s="8"/>
    </row>
    <row r="467" spans="2:14" hidden="1">
      <c r="B467" s="8"/>
      <c r="C467" s="8"/>
      <c r="D467" s="8"/>
      <c r="E467" s="8"/>
      <c r="F467" s="8"/>
      <c r="G467" s="8"/>
      <c r="H467" s="8"/>
      <c r="I467" s="8"/>
      <c r="J467" s="8"/>
      <c r="K467" s="8"/>
      <c r="L467" s="8"/>
      <c r="M467" s="8"/>
      <c r="N467" s="8"/>
    </row>
    <row r="468" spans="2:14" ht="30" hidden="1">
      <c r="B468" s="8" t="s">
        <v>332</v>
      </c>
      <c r="C468" s="8"/>
      <c r="D468" s="8"/>
      <c r="E468" s="8" t="s">
        <v>246</v>
      </c>
      <c r="F468" s="8"/>
      <c r="G468" s="8"/>
      <c r="H468" s="8" t="s">
        <v>247</v>
      </c>
      <c r="I468" s="8"/>
      <c r="J468" s="8"/>
      <c r="K468" s="8" t="s">
        <v>248</v>
      </c>
      <c r="L468" s="8"/>
      <c r="M468" s="8"/>
      <c r="N468" s="8" t="s">
        <v>249</v>
      </c>
    </row>
    <row r="469" spans="2:14" hidden="1">
      <c r="B469" s="8"/>
      <c r="C469" s="8"/>
      <c r="D469" s="8"/>
      <c r="E469" s="8"/>
      <c r="F469" s="8"/>
      <c r="G469" s="8"/>
      <c r="H469" s="8"/>
      <c r="I469" s="8"/>
      <c r="J469" s="8"/>
      <c r="K469" s="8"/>
      <c r="L469" s="8"/>
      <c r="M469" s="8"/>
      <c r="N469" s="8"/>
    </row>
    <row r="470" spans="2:14" hidden="1">
      <c r="B470" s="8"/>
      <c r="C470" s="8"/>
      <c r="D470" s="8"/>
      <c r="E470" s="8"/>
      <c r="F470" s="8"/>
      <c r="G470" s="8"/>
      <c r="H470" s="8"/>
      <c r="I470" s="8"/>
      <c r="J470" s="8"/>
      <c r="K470" s="8"/>
      <c r="L470" s="8"/>
      <c r="M470" s="8"/>
      <c r="N470" s="8"/>
    </row>
    <row r="471" spans="2:14" hidden="1">
      <c r="B471" s="8"/>
      <c r="C471" s="8"/>
      <c r="D471" s="8"/>
      <c r="E471" s="8"/>
      <c r="F471" s="8"/>
      <c r="G471" s="8"/>
      <c r="H471" s="8"/>
      <c r="I471" s="8"/>
      <c r="J471" s="8"/>
      <c r="K471" s="8"/>
      <c r="L471" s="8"/>
      <c r="M471" s="8"/>
      <c r="N471" s="8"/>
    </row>
    <row r="472" spans="2:14" hidden="1">
      <c r="B472" s="8"/>
      <c r="C472" s="8"/>
      <c r="D472" s="8"/>
      <c r="E472" s="8"/>
      <c r="F472" s="8"/>
      <c r="G472" s="8"/>
      <c r="H472" s="8"/>
      <c r="I472" s="8"/>
      <c r="J472" s="8"/>
      <c r="K472" s="8"/>
      <c r="L472" s="8"/>
      <c r="M472" s="8"/>
      <c r="N472" s="8"/>
    </row>
    <row r="473" spans="2:14" ht="30" hidden="1">
      <c r="B473" s="8" t="s">
        <v>365</v>
      </c>
      <c r="C473" s="8"/>
      <c r="D473" s="8"/>
      <c r="E473" s="8" t="s">
        <v>268</v>
      </c>
      <c r="F473" s="8"/>
      <c r="G473" s="8"/>
      <c r="H473" s="8" t="s">
        <v>247</v>
      </c>
      <c r="I473" s="8"/>
      <c r="J473" s="8"/>
      <c r="K473" s="8" t="s">
        <v>270</v>
      </c>
      <c r="L473" s="8"/>
      <c r="M473" s="8"/>
      <c r="N473" s="8" t="s">
        <v>295</v>
      </c>
    </row>
    <row r="474" spans="2:14" hidden="1">
      <c r="B474" s="8" t="s">
        <v>332</v>
      </c>
      <c r="C474" s="8"/>
      <c r="D474" s="8"/>
      <c r="E474" s="8" t="s">
        <v>246</v>
      </c>
      <c r="F474" s="8"/>
      <c r="G474" s="8"/>
      <c r="H474" s="8" t="s">
        <v>269</v>
      </c>
      <c r="I474" s="8"/>
      <c r="J474" s="8"/>
      <c r="K474" s="8" t="s">
        <v>1176</v>
      </c>
      <c r="L474" s="8"/>
      <c r="M474" s="8"/>
      <c r="N474" s="8" t="s">
        <v>282</v>
      </c>
    </row>
    <row r="475" spans="2:14" hidden="1">
      <c r="B475" s="8"/>
      <c r="C475" s="8"/>
      <c r="D475" s="8"/>
      <c r="E475" s="8"/>
      <c r="F475" s="8"/>
      <c r="G475" s="8"/>
      <c r="H475" s="8"/>
      <c r="I475" s="8"/>
      <c r="J475" s="8"/>
      <c r="K475" s="8"/>
      <c r="L475" s="8"/>
      <c r="M475" s="8"/>
      <c r="N475" s="8"/>
    </row>
    <row r="476" spans="2:14" ht="30" hidden="1">
      <c r="B476" s="8" t="s">
        <v>332</v>
      </c>
      <c r="C476" s="8"/>
      <c r="D476" s="8"/>
      <c r="E476" s="8" t="s">
        <v>246</v>
      </c>
      <c r="F476" s="8"/>
      <c r="G476" s="8"/>
      <c r="H476" s="8" t="s">
        <v>269</v>
      </c>
      <c r="I476" s="8"/>
      <c r="J476" s="8"/>
      <c r="K476" s="8" t="s">
        <v>321</v>
      </c>
      <c r="L476" s="8"/>
      <c r="M476" s="8"/>
      <c r="N476" s="8" t="s">
        <v>249</v>
      </c>
    </row>
    <row r="477" spans="2:14" ht="30" hidden="1">
      <c r="B477" s="8" t="s">
        <v>289</v>
      </c>
      <c r="C477" s="8"/>
      <c r="D477" s="8"/>
      <c r="E477" s="8" t="s">
        <v>268</v>
      </c>
      <c r="F477" s="8"/>
      <c r="G477" s="8"/>
      <c r="H477" s="8" t="s">
        <v>247</v>
      </c>
      <c r="I477" s="8"/>
      <c r="J477" s="8"/>
      <c r="K477" s="8" t="s">
        <v>248</v>
      </c>
      <c r="L477" s="8"/>
      <c r="M477" s="8"/>
      <c r="N477" s="8" t="s">
        <v>616</v>
      </c>
    </row>
    <row r="478" spans="2:14" ht="30" hidden="1">
      <c r="B478" s="8" t="s">
        <v>365</v>
      </c>
      <c r="C478" s="8"/>
      <c r="D478" s="8"/>
      <c r="E478" s="8" t="s">
        <v>246</v>
      </c>
      <c r="F478" s="8"/>
      <c r="G478" s="8"/>
      <c r="H478" s="8" t="s">
        <v>247</v>
      </c>
      <c r="I478" s="8"/>
      <c r="J478" s="8"/>
      <c r="K478" s="8" t="s">
        <v>270</v>
      </c>
      <c r="L478" s="8"/>
      <c r="M478" s="8"/>
      <c r="N478" s="8" t="s">
        <v>616</v>
      </c>
    </row>
    <row r="479" spans="2:14" ht="30" hidden="1">
      <c r="B479" s="8" t="s">
        <v>365</v>
      </c>
      <c r="C479" s="8"/>
      <c r="D479" s="8"/>
      <c r="E479" s="8" t="s">
        <v>246</v>
      </c>
      <c r="F479" s="8"/>
      <c r="G479" s="8"/>
      <c r="H479" s="8" t="s">
        <v>247</v>
      </c>
      <c r="I479" s="8"/>
      <c r="J479" s="8"/>
      <c r="K479" s="8" t="s">
        <v>768</v>
      </c>
      <c r="L479" s="8"/>
      <c r="M479" s="8"/>
      <c r="N479" s="8" t="s">
        <v>295</v>
      </c>
    </row>
    <row r="480" spans="2:14" hidden="1">
      <c r="B480" s="8"/>
      <c r="C480" s="8"/>
      <c r="D480" s="8"/>
      <c r="E480" s="8"/>
      <c r="F480" s="8"/>
      <c r="G480" s="8"/>
      <c r="H480" s="8"/>
      <c r="I480" s="8"/>
      <c r="J480" s="8"/>
      <c r="K480" s="8"/>
      <c r="L480" s="8"/>
      <c r="M480" s="8"/>
      <c r="N480" s="8"/>
    </row>
    <row r="481" spans="2:14" hidden="1">
      <c r="B481" s="8" t="s">
        <v>289</v>
      </c>
      <c r="C481" s="8"/>
      <c r="D481" s="8"/>
      <c r="E481" s="8" t="s">
        <v>246</v>
      </c>
      <c r="F481" s="8"/>
      <c r="G481" s="8"/>
      <c r="H481" s="8" t="s">
        <v>247</v>
      </c>
      <c r="I481" s="8"/>
      <c r="J481" s="8"/>
      <c r="K481" s="8" t="s">
        <v>281</v>
      </c>
      <c r="L481" s="8"/>
      <c r="M481" s="8"/>
      <c r="N481" s="8" t="s">
        <v>282</v>
      </c>
    </row>
    <row r="482" spans="2:14" ht="30" hidden="1">
      <c r="B482" s="8" t="s">
        <v>289</v>
      </c>
      <c r="C482" s="8"/>
      <c r="D482" s="8"/>
      <c r="E482" s="8" t="s">
        <v>246</v>
      </c>
      <c r="F482" s="8"/>
      <c r="G482" s="8"/>
      <c r="H482" s="8" t="s">
        <v>333</v>
      </c>
      <c r="I482" s="8"/>
      <c r="J482" s="8"/>
      <c r="K482" s="8" t="s">
        <v>321</v>
      </c>
      <c r="L482" s="8"/>
      <c r="M482" s="8"/>
      <c r="N482" s="8" t="s">
        <v>262</v>
      </c>
    </row>
    <row r="483" spans="2:14" ht="30" hidden="1">
      <c r="B483" s="8" t="s">
        <v>365</v>
      </c>
      <c r="C483" s="8"/>
      <c r="D483" s="8"/>
      <c r="E483" s="8" t="s">
        <v>246</v>
      </c>
      <c r="F483" s="8"/>
      <c r="G483" s="8"/>
      <c r="H483" s="8" t="s">
        <v>679</v>
      </c>
      <c r="I483" s="8"/>
      <c r="J483" s="8"/>
      <c r="K483" s="8" t="s">
        <v>410</v>
      </c>
      <c r="L483" s="8"/>
      <c r="M483" s="8"/>
      <c r="N483" s="8" t="s">
        <v>355</v>
      </c>
    </row>
    <row r="484" spans="2:14" hidden="1">
      <c r="B484" s="8" t="s">
        <v>332</v>
      </c>
      <c r="C484" s="8"/>
      <c r="D484" s="8"/>
      <c r="E484" s="8" t="s">
        <v>268</v>
      </c>
      <c r="F484" s="8"/>
      <c r="G484" s="8"/>
      <c r="H484" s="8" t="s">
        <v>269</v>
      </c>
      <c r="I484" s="8"/>
      <c r="J484" s="8"/>
      <c r="K484" s="8" t="s">
        <v>301</v>
      </c>
      <c r="L484" s="8"/>
      <c r="M484" s="8"/>
      <c r="N484" s="8" t="s">
        <v>262</v>
      </c>
    </row>
    <row r="485" spans="2:14" hidden="1">
      <c r="B485" s="8"/>
      <c r="C485" s="8"/>
      <c r="D485" s="8"/>
      <c r="E485" s="8"/>
      <c r="F485" s="8"/>
      <c r="G485" s="8"/>
      <c r="H485" s="8"/>
      <c r="I485" s="8"/>
      <c r="J485" s="8"/>
      <c r="K485" s="8"/>
      <c r="L485" s="8"/>
      <c r="M485" s="8"/>
      <c r="N485" s="8"/>
    </row>
    <row r="486" spans="2:14" ht="30" hidden="1">
      <c r="B486" s="8" t="s">
        <v>365</v>
      </c>
      <c r="C486" s="8"/>
      <c r="D486" s="8"/>
      <c r="E486" s="8" t="s">
        <v>246</v>
      </c>
      <c r="F486" s="8"/>
      <c r="G486" s="8"/>
      <c r="H486" s="8" t="s">
        <v>485</v>
      </c>
      <c r="I486" s="8"/>
      <c r="J486" s="8"/>
      <c r="K486" s="8" t="s">
        <v>321</v>
      </c>
      <c r="L486" s="8"/>
      <c r="M486" s="8"/>
      <c r="N486" s="8" t="s">
        <v>295</v>
      </c>
    </row>
    <row r="487" spans="2:14" hidden="1">
      <c r="B487" s="8" t="s">
        <v>365</v>
      </c>
      <c r="C487" s="8"/>
      <c r="D487" s="8"/>
      <c r="E487" s="8" t="s">
        <v>246</v>
      </c>
      <c r="F487" s="8"/>
      <c r="G487" s="8"/>
      <c r="H487" s="8" t="s">
        <v>247</v>
      </c>
      <c r="I487" s="8"/>
      <c r="J487" s="8"/>
      <c r="K487" s="8" t="s">
        <v>1030</v>
      </c>
      <c r="L487" s="8"/>
      <c r="M487" s="8"/>
      <c r="N487" s="8" t="s">
        <v>616</v>
      </c>
    </row>
    <row r="488" spans="2:14" ht="30" hidden="1">
      <c r="B488" s="8" t="s">
        <v>365</v>
      </c>
      <c r="C488" s="8"/>
      <c r="D488" s="8"/>
      <c r="E488" s="8" t="s">
        <v>268</v>
      </c>
      <c r="F488" s="8"/>
      <c r="G488" s="8"/>
      <c r="H488" s="8" t="s">
        <v>247</v>
      </c>
      <c r="I488" s="8"/>
      <c r="J488" s="8"/>
      <c r="K488" s="8" t="s">
        <v>321</v>
      </c>
      <c r="L488" s="8"/>
      <c r="M488" s="8"/>
      <c r="N488" s="8" t="s">
        <v>616</v>
      </c>
    </row>
    <row r="489" spans="2:14" hidden="1">
      <c r="B489" s="8" t="s">
        <v>365</v>
      </c>
      <c r="C489" s="8"/>
      <c r="D489" s="8"/>
      <c r="E489" s="8" t="s">
        <v>268</v>
      </c>
      <c r="F489" s="8"/>
      <c r="G489" s="8"/>
      <c r="H489" s="8" t="s">
        <v>290</v>
      </c>
      <c r="I489" s="8"/>
      <c r="J489" s="8"/>
      <c r="K489" s="8" t="s">
        <v>1176</v>
      </c>
      <c r="L489" s="8"/>
      <c r="M489" s="8"/>
      <c r="N489" s="8" t="s">
        <v>249</v>
      </c>
    </row>
    <row r="490" spans="2:14" ht="30" hidden="1">
      <c r="B490" s="8" t="s">
        <v>365</v>
      </c>
      <c r="C490" s="8"/>
      <c r="D490" s="8"/>
      <c r="E490" s="8" t="s">
        <v>246</v>
      </c>
      <c r="F490" s="8"/>
      <c r="G490" s="8"/>
      <c r="H490" s="8" t="s">
        <v>269</v>
      </c>
      <c r="I490" s="8"/>
      <c r="J490" s="8"/>
      <c r="K490" s="8" t="s">
        <v>248</v>
      </c>
      <c r="L490" s="8"/>
      <c r="M490" s="8"/>
      <c r="N490" s="8" t="s">
        <v>295</v>
      </c>
    </row>
    <row r="491" spans="2:14" ht="30" hidden="1">
      <c r="B491" s="8" t="s">
        <v>245</v>
      </c>
      <c r="C491" s="8"/>
      <c r="D491" s="8"/>
      <c r="E491" s="8" t="s">
        <v>268</v>
      </c>
      <c r="F491" s="8"/>
      <c r="G491" s="8"/>
      <c r="H491" s="8" t="s">
        <v>247</v>
      </c>
      <c r="I491" s="8"/>
      <c r="J491" s="8"/>
      <c r="K491" s="8" t="s">
        <v>248</v>
      </c>
      <c r="L491" s="8"/>
      <c r="M491" s="8"/>
      <c r="N491" s="8" t="s">
        <v>616</v>
      </c>
    </row>
    <row r="492" spans="2:14" ht="30" hidden="1">
      <c r="B492" s="8" t="s">
        <v>245</v>
      </c>
      <c r="C492" s="8"/>
      <c r="D492" s="8"/>
      <c r="E492" s="8" t="s">
        <v>246</v>
      </c>
      <c r="F492" s="8"/>
      <c r="G492" s="8"/>
      <c r="H492" s="8" t="s">
        <v>247</v>
      </c>
      <c r="I492" s="8"/>
      <c r="J492" s="8"/>
      <c r="K492" s="8" t="s">
        <v>410</v>
      </c>
      <c r="L492" s="8"/>
      <c r="M492" s="8"/>
      <c r="N492" s="8" t="s">
        <v>262</v>
      </c>
    </row>
    <row r="493" spans="2:14" ht="30" hidden="1">
      <c r="B493" s="8" t="s">
        <v>259</v>
      </c>
      <c r="C493" s="8"/>
      <c r="D493" s="8"/>
      <c r="E493" s="8" t="s">
        <v>246</v>
      </c>
      <c r="F493" s="8"/>
      <c r="G493" s="8"/>
      <c r="H493" s="8" t="s">
        <v>1747</v>
      </c>
      <c r="I493" s="8"/>
      <c r="J493" s="8"/>
      <c r="K493" s="8" t="s">
        <v>321</v>
      </c>
      <c r="L493" s="8"/>
      <c r="M493" s="8"/>
      <c r="N493" s="8" t="s">
        <v>355</v>
      </c>
    </row>
    <row r="494" spans="2:14" ht="30" hidden="1">
      <c r="B494" s="8" t="s">
        <v>245</v>
      </c>
      <c r="C494" s="8"/>
      <c r="D494" s="8"/>
      <c r="E494" s="8" t="s">
        <v>268</v>
      </c>
      <c r="F494" s="8"/>
      <c r="G494" s="8"/>
      <c r="H494" s="8" t="s">
        <v>247</v>
      </c>
      <c r="I494" s="8"/>
      <c r="J494" s="8"/>
      <c r="K494" s="8" t="s">
        <v>248</v>
      </c>
      <c r="L494" s="8"/>
      <c r="M494" s="8"/>
      <c r="N494" s="8" t="s">
        <v>282</v>
      </c>
    </row>
    <row r="495" spans="2:14" hidden="1">
      <c r="B495" s="8"/>
      <c r="C495" s="8"/>
      <c r="D495" s="8"/>
      <c r="E495" s="8"/>
      <c r="F495" s="8"/>
      <c r="G495" s="8"/>
      <c r="H495" s="8"/>
      <c r="I495" s="8"/>
      <c r="J495" s="8"/>
      <c r="K495" s="8"/>
      <c r="L495" s="8"/>
      <c r="M495" s="8"/>
      <c r="N495" s="8"/>
    </row>
    <row r="496" spans="2:14" hidden="1">
      <c r="B496" s="8"/>
      <c r="C496" s="8"/>
      <c r="D496" s="8"/>
      <c r="E496" s="8"/>
      <c r="F496" s="8"/>
      <c r="G496" s="8"/>
      <c r="H496" s="8"/>
      <c r="I496" s="8"/>
      <c r="J496" s="8"/>
      <c r="K496" s="8"/>
      <c r="L496" s="8"/>
      <c r="M496" s="8"/>
      <c r="N496" s="8"/>
    </row>
    <row r="497" spans="2:14" hidden="1">
      <c r="B497" s="8"/>
      <c r="C497" s="8"/>
      <c r="D497" s="8"/>
      <c r="E497" s="8"/>
      <c r="F497" s="8"/>
      <c r="G497" s="8"/>
      <c r="H497" s="8"/>
      <c r="I497" s="8"/>
      <c r="J497" s="8"/>
      <c r="K497" s="8"/>
      <c r="L497" s="8"/>
      <c r="M497" s="8"/>
      <c r="N497" s="8"/>
    </row>
    <row r="498" spans="2:14" hidden="1">
      <c r="B498" s="8" t="s">
        <v>289</v>
      </c>
      <c r="C498" s="8"/>
      <c r="D498" s="8"/>
      <c r="E498" s="8" t="s">
        <v>268</v>
      </c>
      <c r="F498" s="8"/>
      <c r="G498" s="8"/>
      <c r="H498" s="8" t="s">
        <v>247</v>
      </c>
      <c r="I498" s="8"/>
      <c r="J498" s="8"/>
      <c r="K498" s="8" t="s">
        <v>281</v>
      </c>
      <c r="L498" s="8"/>
      <c r="M498" s="8"/>
      <c r="N498" s="8" t="s">
        <v>249</v>
      </c>
    </row>
    <row r="499" spans="2:14" hidden="1">
      <c r="B499" s="8" t="s">
        <v>332</v>
      </c>
      <c r="C499" s="8"/>
      <c r="D499" s="8"/>
      <c r="E499" s="8" t="s">
        <v>246</v>
      </c>
      <c r="F499" s="8"/>
      <c r="G499" s="8"/>
      <c r="H499" s="8" t="s">
        <v>485</v>
      </c>
      <c r="I499" s="8"/>
      <c r="J499" s="8"/>
      <c r="K499" s="8" t="s">
        <v>310</v>
      </c>
      <c r="L499" s="8"/>
      <c r="M499" s="8"/>
      <c r="N499" s="8" t="s">
        <v>249</v>
      </c>
    </row>
    <row r="500" spans="2:14" hidden="1">
      <c r="B500" s="8" t="s">
        <v>289</v>
      </c>
      <c r="C500" s="8"/>
      <c r="D500" s="8"/>
      <c r="E500" s="8" t="s">
        <v>268</v>
      </c>
      <c r="F500" s="8"/>
      <c r="G500" s="8"/>
      <c r="H500" s="8" t="s">
        <v>247</v>
      </c>
      <c r="I500" s="8"/>
      <c r="J500" s="8"/>
      <c r="K500" s="8" t="s">
        <v>281</v>
      </c>
      <c r="L500" s="8"/>
      <c r="M500" s="8"/>
      <c r="N500" s="8" t="s">
        <v>282</v>
      </c>
    </row>
    <row r="501" spans="2:14" hidden="1">
      <c r="B501" s="8"/>
      <c r="C501" s="8"/>
      <c r="D501" s="8"/>
      <c r="E501" s="8"/>
      <c r="F501" s="8"/>
      <c r="G501" s="8"/>
      <c r="H501" s="8"/>
      <c r="I501" s="8"/>
      <c r="J501" s="8"/>
      <c r="K501" s="8"/>
      <c r="L501" s="8"/>
      <c r="M501" s="8"/>
      <c r="N501" s="8"/>
    </row>
    <row r="502" spans="2:14" ht="30" hidden="1">
      <c r="B502" s="8" t="s">
        <v>289</v>
      </c>
      <c r="C502" s="8"/>
      <c r="D502" s="8"/>
      <c r="E502" s="8" t="s">
        <v>246</v>
      </c>
      <c r="F502" s="8"/>
      <c r="G502" s="8"/>
      <c r="H502" s="8"/>
      <c r="I502" s="8"/>
      <c r="J502" s="8"/>
      <c r="K502" s="8" t="s">
        <v>261</v>
      </c>
      <c r="L502" s="8"/>
      <c r="M502" s="8"/>
      <c r="N502" s="8" t="s">
        <v>262</v>
      </c>
    </row>
    <row r="503" spans="2:14" ht="30" hidden="1">
      <c r="B503" s="8" t="s">
        <v>443</v>
      </c>
      <c r="C503" s="8"/>
      <c r="D503" s="8"/>
      <c r="E503" s="8" t="s">
        <v>246</v>
      </c>
      <c r="F503" s="8"/>
      <c r="G503" s="8"/>
      <c r="H503" s="8" t="s">
        <v>247</v>
      </c>
      <c r="I503" s="8"/>
      <c r="J503" s="8"/>
      <c r="K503" s="8" t="s">
        <v>733</v>
      </c>
      <c r="L503" s="8"/>
      <c r="M503" s="8"/>
      <c r="N503" s="8" t="s">
        <v>295</v>
      </c>
    </row>
    <row r="504" spans="2:14" hidden="1">
      <c r="B504" s="8" t="s">
        <v>332</v>
      </c>
      <c r="C504" s="8"/>
      <c r="D504" s="8"/>
      <c r="E504" s="8" t="s">
        <v>583</v>
      </c>
      <c r="F504" s="8"/>
      <c r="G504" s="8"/>
      <c r="H504" s="8" t="s">
        <v>290</v>
      </c>
      <c r="I504" s="8"/>
      <c r="J504" s="8"/>
      <c r="K504" s="8" t="s">
        <v>1030</v>
      </c>
      <c r="L504" s="8"/>
      <c r="M504" s="8"/>
      <c r="N504" s="8" t="s">
        <v>249</v>
      </c>
    </row>
    <row r="505" spans="2:14" ht="30" hidden="1">
      <c r="B505" s="8" t="s">
        <v>245</v>
      </c>
      <c r="C505" s="8"/>
      <c r="D505" s="8"/>
      <c r="E505" s="8" t="s">
        <v>268</v>
      </c>
      <c r="F505" s="8"/>
      <c r="G505" s="8"/>
      <c r="H505" s="8" t="s">
        <v>247</v>
      </c>
      <c r="I505" s="8"/>
      <c r="J505" s="8"/>
      <c r="K505" s="8" t="s">
        <v>313</v>
      </c>
      <c r="L505" s="8"/>
      <c r="M505" s="8"/>
      <c r="N505" s="8" t="s">
        <v>271</v>
      </c>
    </row>
    <row r="506" spans="2:14" ht="30" hidden="1">
      <c r="B506" s="8" t="s">
        <v>365</v>
      </c>
      <c r="C506" s="8"/>
      <c r="D506" s="8"/>
      <c r="E506" s="8" t="s">
        <v>246</v>
      </c>
      <c r="F506" s="8"/>
      <c r="G506" s="8"/>
      <c r="H506" s="8" t="s">
        <v>269</v>
      </c>
      <c r="I506" s="8"/>
      <c r="J506" s="8"/>
      <c r="K506" s="8" t="s">
        <v>313</v>
      </c>
      <c r="L506" s="8"/>
      <c r="M506" s="8"/>
      <c r="N506" s="8" t="s">
        <v>282</v>
      </c>
    </row>
    <row r="507" spans="2:14" hidden="1">
      <c r="B507" s="8"/>
      <c r="C507" s="8"/>
      <c r="D507" s="8"/>
      <c r="E507" s="8"/>
      <c r="F507" s="8"/>
      <c r="G507" s="8"/>
      <c r="H507" s="8"/>
      <c r="I507" s="8"/>
      <c r="J507" s="8"/>
      <c r="K507" s="8"/>
      <c r="L507" s="8"/>
      <c r="M507" s="8"/>
      <c r="N507" s="8"/>
    </row>
    <row r="508" spans="2:14" ht="30" hidden="1">
      <c r="B508" s="8" t="s">
        <v>267</v>
      </c>
      <c r="C508" s="8"/>
      <c r="D508" s="8"/>
      <c r="E508" s="8" t="s">
        <v>268</v>
      </c>
      <c r="F508" s="8"/>
      <c r="G508" s="8"/>
      <c r="H508" s="8" t="s">
        <v>247</v>
      </c>
      <c r="I508" s="8"/>
      <c r="J508" s="8"/>
      <c r="K508" s="8" t="s">
        <v>410</v>
      </c>
      <c r="L508" s="8"/>
      <c r="M508" s="8"/>
      <c r="N508" s="8" t="s">
        <v>282</v>
      </c>
    </row>
    <row r="509" spans="2:14" ht="30" hidden="1">
      <c r="B509" s="8" t="s">
        <v>289</v>
      </c>
      <c r="C509" s="8"/>
      <c r="D509" s="8"/>
      <c r="E509" s="8" t="s">
        <v>268</v>
      </c>
      <c r="F509" s="8"/>
      <c r="G509" s="8"/>
      <c r="H509" s="8" t="s">
        <v>679</v>
      </c>
      <c r="I509" s="8"/>
      <c r="J509" s="8"/>
      <c r="K509" s="8" t="s">
        <v>768</v>
      </c>
      <c r="L509" s="8"/>
      <c r="M509" s="8"/>
      <c r="N509" s="8" t="s">
        <v>616</v>
      </c>
    </row>
    <row r="510" spans="2:14" hidden="1">
      <c r="B510" s="8" t="s">
        <v>259</v>
      </c>
      <c r="C510" s="8"/>
      <c r="D510" s="8"/>
      <c r="E510" s="8" t="s">
        <v>246</v>
      </c>
      <c r="F510" s="8"/>
      <c r="G510" s="8"/>
      <c r="H510" s="8" t="s">
        <v>247</v>
      </c>
      <c r="I510" s="8"/>
      <c r="J510" s="8"/>
      <c r="K510" s="8" t="s">
        <v>310</v>
      </c>
      <c r="L510" s="8"/>
      <c r="M510" s="8"/>
      <c r="N510" s="8" t="s">
        <v>295</v>
      </c>
    </row>
    <row r="511" spans="2:14" ht="30" hidden="1">
      <c r="B511" s="8" t="s">
        <v>365</v>
      </c>
      <c r="C511" s="8"/>
      <c r="D511" s="8"/>
      <c r="E511" s="8" t="s">
        <v>246</v>
      </c>
      <c r="F511" s="8"/>
      <c r="G511" s="8"/>
      <c r="H511" s="8" t="s">
        <v>247</v>
      </c>
      <c r="I511" s="8"/>
      <c r="J511" s="8"/>
      <c r="K511" s="8" t="s">
        <v>321</v>
      </c>
      <c r="L511" s="8"/>
      <c r="M511" s="8"/>
      <c r="N511" s="8" t="s">
        <v>249</v>
      </c>
    </row>
    <row r="512" spans="2:14" ht="30" hidden="1">
      <c r="B512" s="8" t="s">
        <v>259</v>
      </c>
      <c r="C512" s="8"/>
      <c r="D512" s="8"/>
      <c r="E512" s="8" t="s">
        <v>246</v>
      </c>
      <c r="F512" s="8"/>
      <c r="G512" s="8"/>
      <c r="H512" s="8" t="s">
        <v>247</v>
      </c>
      <c r="I512" s="8"/>
      <c r="J512" s="8"/>
      <c r="K512" s="8" t="s">
        <v>321</v>
      </c>
      <c r="L512" s="8"/>
      <c r="M512" s="8"/>
      <c r="N512" s="8" t="s">
        <v>282</v>
      </c>
    </row>
    <row r="513" spans="2:14" ht="30" hidden="1">
      <c r="B513" s="8" t="s">
        <v>259</v>
      </c>
      <c r="C513" s="8"/>
      <c r="D513" s="8"/>
      <c r="E513" s="8" t="s">
        <v>268</v>
      </c>
      <c r="F513" s="8"/>
      <c r="G513" s="8"/>
      <c r="H513" s="8" t="s">
        <v>247</v>
      </c>
      <c r="I513" s="8"/>
      <c r="J513" s="8"/>
      <c r="K513" s="8" t="s">
        <v>248</v>
      </c>
      <c r="L513" s="8"/>
      <c r="M513" s="8"/>
      <c r="N513" s="8" t="s">
        <v>249</v>
      </c>
    </row>
    <row r="514" spans="2:14" ht="30" hidden="1">
      <c r="B514" s="8" t="s">
        <v>259</v>
      </c>
      <c r="C514" s="8"/>
      <c r="D514" s="8"/>
      <c r="E514" s="8" t="s">
        <v>268</v>
      </c>
      <c r="F514" s="8"/>
      <c r="G514" s="8"/>
      <c r="H514" s="8" t="s">
        <v>247</v>
      </c>
      <c r="I514" s="8"/>
      <c r="J514" s="8"/>
      <c r="K514" s="8" t="s">
        <v>275</v>
      </c>
      <c r="L514" s="8"/>
      <c r="M514" s="8"/>
      <c r="N514" s="8" t="s">
        <v>282</v>
      </c>
    </row>
    <row r="515" spans="2:14" hidden="1">
      <c r="B515" s="8"/>
      <c r="C515" s="8"/>
      <c r="D515" s="8"/>
      <c r="E515" s="8"/>
      <c r="F515" s="8"/>
      <c r="G515" s="8"/>
      <c r="H515" s="8"/>
      <c r="I515" s="8"/>
      <c r="J515" s="8"/>
      <c r="K515" s="8"/>
      <c r="L515" s="8"/>
      <c r="M515" s="8"/>
      <c r="N515" s="8"/>
    </row>
    <row r="516" spans="2:14" hidden="1">
      <c r="B516" s="8"/>
      <c r="C516" s="8"/>
      <c r="D516" s="8"/>
      <c r="E516" s="8"/>
      <c r="F516" s="8"/>
      <c r="G516" s="8"/>
      <c r="H516" s="8"/>
      <c r="I516" s="8"/>
      <c r="J516" s="8"/>
      <c r="K516" s="8"/>
      <c r="L516" s="8"/>
      <c r="M516" s="8"/>
      <c r="N516" s="8"/>
    </row>
    <row r="517" spans="2:14" ht="30" hidden="1">
      <c r="B517" s="8" t="s">
        <v>332</v>
      </c>
      <c r="C517" s="8"/>
      <c r="D517" s="8"/>
      <c r="E517" s="8" t="s">
        <v>268</v>
      </c>
      <c r="F517" s="8"/>
      <c r="G517" s="8"/>
      <c r="H517" s="8" t="s">
        <v>247</v>
      </c>
      <c r="I517" s="8"/>
      <c r="J517" s="8"/>
      <c r="K517" s="8" t="s">
        <v>313</v>
      </c>
      <c r="L517" s="8"/>
      <c r="M517" s="8"/>
      <c r="N517" s="8" t="s">
        <v>616</v>
      </c>
    </row>
    <row r="518" spans="2:14" hidden="1">
      <c r="B518" s="8" t="s">
        <v>259</v>
      </c>
      <c r="C518" s="8"/>
      <c r="D518" s="8"/>
      <c r="E518" s="8" t="s">
        <v>268</v>
      </c>
      <c r="F518" s="8"/>
      <c r="G518" s="8"/>
      <c r="H518" s="8" t="s">
        <v>269</v>
      </c>
      <c r="I518" s="8"/>
      <c r="J518" s="8"/>
      <c r="K518" s="8" t="s">
        <v>291</v>
      </c>
      <c r="L518" s="8"/>
      <c r="M518" s="8"/>
      <c r="N518" s="8" t="s">
        <v>295</v>
      </c>
    </row>
    <row r="519" spans="2:14" hidden="1">
      <c r="B519" s="8"/>
      <c r="C519" s="8"/>
      <c r="D519" s="8"/>
      <c r="E519" s="8"/>
      <c r="F519" s="8"/>
      <c r="G519" s="8"/>
      <c r="H519" s="8"/>
      <c r="I519" s="8"/>
      <c r="J519" s="8"/>
      <c r="K519" s="8"/>
      <c r="L519" s="8"/>
      <c r="M519" s="8"/>
      <c r="N519" s="8"/>
    </row>
    <row r="520" spans="2:14" hidden="1">
      <c r="B520" s="8"/>
      <c r="C520" s="8"/>
      <c r="D520" s="8"/>
      <c r="E520" s="8"/>
      <c r="F520" s="8"/>
      <c r="G520" s="8"/>
      <c r="H520" s="8"/>
      <c r="I520" s="8"/>
      <c r="J520" s="8"/>
      <c r="K520" s="8"/>
      <c r="L520" s="8"/>
      <c r="M520" s="8"/>
      <c r="N520" s="8"/>
    </row>
    <row r="521" spans="2:14" hidden="1">
      <c r="B521" s="8" t="s">
        <v>259</v>
      </c>
      <c r="C521" s="8"/>
      <c r="D521" s="8"/>
      <c r="E521" s="8" t="s">
        <v>246</v>
      </c>
      <c r="F521" s="8"/>
      <c r="G521" s="8"/>
      <c r="H521" s="8" t="s">
        <v>269</v>
      </c>
      <c r="I521" s="8"/>
      <c r="J521" s="8"/>
      <c r="K521" s="8" t="s">
        <v>291</v>
      </c>
      <c r="L521" s="8"/>
      <c r="M521" s="8"/>
      <c r="N521" s="8" t="s">
        <v>249</v>
      </c>
    </row>
    <row r="522" spans="2:14" ht="30" hidden="1">
      <c r="B522" s="8" t="s">
        <v>289</v>
      </c>
      <c r="C522" s="8"/>
      <c r="D522" s="8"/>
      <c r="E522" s="8" t="s">
        <v>268</v>
      </c>
      <c r="F522" s="8"/>
      <c r="G522" s="8"/>
      <c r="H522" s="8" t="s">
        <v>679</v>
      </c>
      <c r="I522" s="8"/>
      <c r="J522" s="8"/>
      <c r="K522" s="8" t="s">
        <v>275</v>
      </c>
      <c r="L522" s="8"/>
      <c r="M522" s="8"/>
      <c r="N522" s="8" t="s">
        <v>295</v>
      </c>
    </row>
    <row r="523" spans="2:14" hidden="1">
      <c r="B523" s="8" t="s">
        <v>332</v>
      </c>
      <c r="C523" s="8"/>
      <c r="D523" s="8"/>
      <c r="E523" s="8" t="s">
        <v>246</v>
      </c>
      <c r="F523" s="8"/>
      <c r="G523" s="8"/>
      <c r="H523" s="8" t="s">
        <v>679</v>
      </c>
      <c r="I523" s="8"/>
      <c r="J523" s="8"/>
      <c r="K523" s="8" t="s">
        <v>291</v>
      </c>
      <c r="L523" s="8"/>
      <c r="M523" s="8"/>
      <c r="N523" s="8" t="s">
        <v>282</v>
      </c>
    </row>
    <row r="524" spans="2:14" ht="30" hidden="1">
      <c r="B524" s="8" t="s">
        <v>332</v>
      </c>
      <c r="C524" s="8"/>
      <c r="D524" s="8"/>
      <c r="E524" s="8" t="s">
        <v>246</v>
      </c>
      <c r="F524" s="8"/>
      <c r="G524" s="8"/>
      <c r="H524" s="8" t="s">
        <v>247</v>
      </c>
      <c r="I524" s="8"/>
      <c r="J524" s="8"/>
      <c r="K524" s="8" t="s">
        <v>270</v>
      </c>
      <c r="L524" s="8"/>
      <c r="M524" s="8"/>
      <c r="N524" s="8" t="s">
        <v>249</v>
      </c>
    </row>
    <row r="525" spans="2:14" hidden="1">
      <c r="B525" s="8"/>
      <c r="C525" s="8"/>
      <c r="D525" s="8"/>
      <c r="E525" s="8"/>
      <c r="F525" s="8"/>
      <c r="G525" s="8"/>
      <c r="H525" s="8"/>
      <c r="I525" s="8"/>
      <c r="J525" s="8"/>
      <c r="K525" s="8"/>
      <c r="L525" s="8"/>
      <c r="M525" s="8"/>
      <c r="N525" s="8"/>
    </row>
    <row r="526" spans="2:14" ht="30" hidden="1">
      <c r="B526" s="8" t="s">
        <v>365</v>
      </c>
      <c r="C526" s="8"/>
      <c r="D526" s="8"/>
      <c r="E526" s="8" t="s">
        <v>246</v>
      </c>
      <c r="F526" s="8"/>
      <c r="G526" s="8"/>
      <c r="H526" s="8" t="s">
        <v>247</v>
      </c>
      <c r="I526" s="8"/>
      <c r="J526" s="8"/>
      <c r="K526" s="8" t="s">
        <v>410</v>
      </c>
      <c r="L526" s="8"/>
      <c r="M526" s="8"/>
      <c r="N526" s="8" t="s">
        <v>262</v>
      </c>
    </row>
    <row r="527" spans="2:14" hidden="1">
      <c r="B527" s="8"/>
      <c r="C527" s="8"/>
      <c r="D527" s="8"/>
      <c r="E527" s="8"/>
      <c r="F527" s="8"/>
      <c r="G527" s="8"/>
      <c r="H527" s="8"/>
      <c r="I527" s="8"/>
      <c r="J527" s="8"/>
      <c r="K527" s="8"/>
      <c r="L527" s="8"/>
      <c r="M527" s="8"/>
      <c r="N527" s="8"/>
    </row>
    <row r="528" spans="2:14" hidden="1">
      <c r="B528" s="8" t="s">
        <v>267</v>
      </c>
      <c r="C528" s="8"/>
      <c r="D528" s="8"/>
      <c r="E528" s="8" t="s">
        <v>246</v>
      </c>
      <c r="F528" s="8"/>
      <c r="G528" s="8"/>
      <c r="H528" s="8" t="s">
        <v>247</v>
      </c>
      <c r="I528" s="8"/>
      <c r="J528" s="8"/>
      <c r="K528" s="8" t="s">
        <v>281</v>
      </c>
      <c r="L528" s="8"/>
      <c r="M528" s="8"/>
      <c r="N528" s="8" t="s">
        <v>616</v>
      </c>
    </row>
    <row r="529" spans="1:14" hidden="1">
      <c r="B529" s="8"/>
      <c r="C529" s="8"/>
      <c r="D529" s="8"/>
      <c r="E529" s="8"/>
      <c r="F529" s="8"/>
      <c r="G529" s="8"/>
      <c r="H529" s="8"/>
      <c r="I529" s="8"/>
      <c r="J529" s="8"/>
      <c r="K529" s="8"/>
      <c r="L529" s="8"/>
      <c r="M529" s="8"/>
      <c r="N529" s="8"/>
    </row>
    <row r="530" spans="1:14" hidden="1">
      <c r="B530" s="8"/>
      <c r="C530" s="8"/>
      <c r="D530" s="8"/>
      <c r="E530" s="8"/>
      <c r="F530" s="8"/>
      <c r="G530" s="8"/>
      <c r="H530" s="8"/>
      <c r="I530" s="8"/>
      <c r="J530" s="8"/>
      <c r="K530" s="8"/>
      <c r="L530" s="8"/>
      <c r="M530" s="8"/>
      <c r="N530" s="8"/>
    </row>
    <row r="531" spans="1:14" hidden="1">
      <c r="B531" s="8"/>
      <c r="C531" s="8"/>
      <c r="D531" s="8"/>
      <c r="E531" s="8"/>
      <c r="F531" s="8"/>
      <c r="G531" s="8"/>
      <c r="H531" s="8"/>
      <c r="I531" s="8"/>
      <c r="J531" s="8"/>
      <c r="K531" s="8"/>
      <c r="L531" s="8"/>
      <c r="M531" s="8"/>
      <c r="N531" s="8"/>
    </row>
    <row r="532" spans="1:14" hidden="1">
      <c r="B532" s="8"/>
      <c r="C532" s="8"/>
      <c r="D532" s="8"/>
      <c r="E532" s="8"/>
      <c r="F532" s="8"/>
      <c r="G532" s="8"/>
      <c r="H532" s="8"/>
      <c r="I532" s="8"/>
      <c r="J532" s="8"/>
      <c r="K532" s="8"/>
      <c r="L532" s="8"/>
      <c r="M532" s="8"/>
      <c r="N532" s="8"/>
    </row>
    <row r="533" spans="1:14" ht="30" hidden="1">
      <c r="B533" s="8" t="s">
        <v>365</v>
      </c>
      <c r="C533" s="8"/>
      <c r="D533" s="8"/>
      <c r="E533" s="8" t="s">
        <v>246</v>
      </c>
      <c r="F533" s="8"/>
      <c r="G533" s="8"/>
      <c r="H533" s="8" t="s">
        <v>247</v>
      </c>
      <c r="I533" s="8"/>
      <c r="J533" s="8"/>
      <c r="K533" s="8" t="s">
        <v>321</v>
      </c>
      <c r="L533" s="8"/>
      <c r="M533" s="8"/>
      <c r="N533" s="8" t="s">
        <v>262</v>
      </c>
    </row>
    <row r="534" spans="1:14" hidden="1">
      <c r="B534" s="8"/>
      <c r="C534" s="8"/>
      <c r="D534" s="8"/>
      <c r="E534" s="8"/>
      <c r="F534" s="8"/>
      <c r="G534" s="8"/>
      <c r="H534" s="8"/>
      <c r="I534" s="8"/>
      <c r="J534" s="8"/>
      <c r="K534" s="8"/>
      <c r="L534" s="8"/>
      <c r="M534" s="8"/>
      <c r="N534" s="8"/>
    </row>
    <row r="535" spans="1:14" ht="30" hidden="1">
      <c r="B535" s="8" t="s">
        <v>365</v>
      </c>
      <c r="C535" s="8"/>
      <c r="D535" s="8"/>
      <c r="E535" s="8" t="s">
        <v>268</v>
      </c>
      <c r="F535" s="8"/>
      <c r="G535" s="8"/>
      <c r="H535" s="8" t="s">
        <v>290</v>
      </c>
      <c r="I535" s="8"/>
      <c r="J535" s="8"/>
      <c r="K535" s="8" t="s">
        <v>506</v>
      </c>
      <c r="L535" s="8"/>
      <c r="M535" s="8"/>
      <c r="N535" s="8" t="s">
        <v>282</v>
      </c>
    </row>
    <row r="536" spans="1:14" hidden="1">
      <c r="B536" s="8"/>
      <c r="C536" s="8"/>
      <c r="D536" s="8"/>
      <c r="E536" s="8"/>
      <c r="F536" s="8"/>
      <c r="G536" s="8"/>
      <c r="H536" s="8"/>
      <c r="I536" s="8"/>
      <c r="J536" s="8"/>
      <c r="K536" s="8"/>
      <c r="L536" s="8"/>
      <c r="M536" s="8"/>
      <c r="N536" s="8"/>
    </row>
    <row r="537" spans="1:14" ht="30" hidden="1">
      <c r="B537" s="8" t="s">
        <v>259</v>
      </c>
      <c r="C537" s="8"/>
      <c r="D537" s="8"/>
      <c r="E537" s="8" t="s">
        <v>246</v>
      </c>
      <c r="F537" s="8"/>
      <c r="G537" s="8"/>
      <c r="H537" s="8" t="s">
        <v>269</v>
      </c>
      <c r="I537" s="8"/>
      <c r="J537" s="8"/>
      <c r="K537" s="8" t="s">
        <v>248</v>
      </c>
      <c r="L537" s="8"/>
      <c r="M537" s="8"/>
      <c r="N537" s="8" t="s">
        <v>616</v>
      </c>
    </row>
    <row r="538" spans="1:14" ht="30" hidden="1">
      <c r="B538" s="8" t="s">
        <v>365</v>
      </c>
      <c r="C538" s="8"/>
      <c r="D538" s="8"/>
      <c r="E538" s="8" t="s">
        <v>268</v>
      </c>
      <c r="F538" s="8"/>
      <c r="G538" s="8"/>
      <c r="H538" s="8" t="s">
        <v>247</v>
      </c>
      <c r="I538" s="8"/>
      <c r="J538" s="8"/>
      <c r="K538" s="8" t="s">
        <v>321</v>
      </c>
      <c r="L538" s="8"/>
      <c r="M538" s="8"/>
      <c r="N538" s="8" t="s">
        <v>616</v>
      </c>
    </row>
    <row r="539" spans="1:14" hidden="1">
      <c r="B539" s="8"/>
      <c r="C539" s="8"/>
      <c r="D539" s="8"/>
      <c r="E539" s="8"/>
      <c r="F539" s="8"/>
      <c r="G539" s="8"/>
      <c r="H539" s="8"/>
      <c r="I539" s="8"/>
      <c r="J539" s="8"/>
      <c r="K539" s="8"/>
      <c r="L539" s="8"/>
      <c r="M539" s="8"/>
      <c r="N539" s="8"/>
    </row>
    <row r="540" spans="1:14" ht="30" hidden="1">
      <c r="B540" s="8" t="s">
        <v>365</v>
      </c>
      <c r="C540" s="8"/>
      <c r="D540" s="8"/>
      <c r="E540" s="8" t="s">
        <v>246</v>
      </c>
      <c r="F540" s="8"/>
      <c r="G540" s="8"/>
      <c r="H540" s="8" t="s">
        <v>269</v>
      </c>
      <c r="I540" s="8"/>
      <c r="J540" s="8"/>
      <c r="K540" s="8" t="s">
        <v>1913</v>
      </c>
      <c r="L540" s="8"/>
      <c r="M540" s="8"/>
      <c r="N540" s="8" t="s">
        <v>282</v>
      </c>
    </row>
    <row r="542" spans="1:14">
      <c r="A542" s="28">
        <v>1824</v>
      </c>
      <c r="B542">
        <f t="shared" ref="B542:B548" si="0">COUNTIF(Age,A542)</f>
        <v>14</v>
      </c>
      <c r="D542" s="29" t="s">
        <v>246</v>
      </c>
      <c r="E542">
        <f t="shared" ref="E542:E547" si="1">COUNTIF(Genders,D542)</f>
        <v>163</v>
      </c>
      <c r="G542" s="28" t="s">
        <v>333</v>
      </c>
      <c r="H542">
        <f t="shared" ref="H542:H553" si="2">COUNTIF(Ethnicities,G542)</f>
        <v>3</v>
      </c>
      <c r="J542" s="28" t="s">
        <v>301</v>
      </c>
      <c r="K542">
        <f t="shared" ref="K542:K569" si="3">COUNTIF(Locations,J542)</f>
        <v>7</v>
      </c>
      <c r="M542" s="28" t="s">
        <v>2197</v>
      </c>
      <c r="N542">
        <f t="shared" ref="N542:N553" si="4">COUNTIF(incomes,M542)</f>
        <v>2</v>
      </c>
    </row>
    <row r="543" spans="1:14">
      <c r="A543" s="28">
        <v>2534</v>
      </c>
      <c r="B543">
        <f t="shared" si="0"/>
        <v>39</v>
      </c>
      <c r="D543" s="29" t="s">
        <v>268</v>
      </c>
      <c r="E543">
        <f t="shared" si="1"/>
        <v>126</v>
      </c>
      <c r="G543" s="28" t="s">
        <v>729</v>
      </c>
      <c r="H543">
        <f t="shared" si="2"/>
        <v>4</v>
      </c>
      <c r="J543" s="29" t="s">
        <v>1913</v>
      </c>
      <c r="K543">
        <f t="shared" si="3"/>
        <v>4</v>
      </c>
      <c r="M543" s="28" t="s">
        <v>743</v>
      </c>
      <c r="N543">
        <f t="shared" si="4"/>
        <v>4</v>
      </c>
    </row>
    <row r="544" spans="1:14">
      <c r="A544" s="28">
        <v>3544</v>
      </c>
      <c r="B544">
        <f t="shared" si="0"/>
        <v>54</v>
      </c>
      <c r="D544" s="29" t="s">
        <v>2837</v>
      </c>
      <c r="E544">
        <f t="shared" si="1"/>
        <v>0</v>
      </c>
      <c r="G544" s="28" t="s">
        <v>1747</v>
      </c>
      <c r="H544">
        <f t="shared" si="2"/>
        <v>0</v>
      </c>
      <c r="J544" s="28" t="s">
        <v>261</v>
      </c>
      <c r="K544">
        <f t="shared" si="3"/>
        <v>18</v>
      </c>
      <c r="M544" s="28" t="s">
        <v>2840</v>
      </c>
      <c r="N544">
        <f t="shared" si="4"/>
        <v>0</v>
      </c>
    </row>
    <row r="545" spans="1:14">
      <c r="A545" s="28">
        <v>4554</v>
      </c>
      <c r="B545">
        <f t="shared" si="0"/>
        <v>58</v>
      </c>
      <c r="D545" s="29" t="s">
        <v>1502</v>
      </c>
      <c r="E545">
        <f t="shared" si="1"/>
        <v>2</v>
      </c>
      <c r="G545" s="28" t="s">
        <v>269</v>
      </c>
      <c r="H545">
        <f t="shared" si="2"/>
        <v>44</v>
      </c>
      <c r="J545" s="28" t="s">
        <v>291</v>
      </c>
      <c r="K545">
        <f t="shared" si="3"/>
        <v>29</v>
      </c>
      <c r="M545" s="28" t="s">
        <v>925</v>
      </c>
      <c r="N545">
        <f t="shared" si="4"/>
        <v>5</v>
      </c>
    </row>
    <row r="546" spans="1:14">
      <c r="A546" s="28">
        <v>5564</v>
      </c>
      <c r="B546">
        <f t="shared" si="0"/>
        <v>63</v>
      </c>
      <c r="D546" s="29" t="s">
        <v>485</v>
      </c>
      <c r="E546">
        <f t="shared" si="1"/>
        <v>0</v>
      </c>
      <c r="G546" s="28" t="s">
        <v>679</v>
      </c>
      <c r="H546">
        <f t="shared" si="2"/>
        <v>16</v>
      </c>
      <c r="J546" s="28" t="s">
        <v>506</v>
      </c>
      <c r="K546">
        <f t="shared" si="3"/>
        <v>6</v>
      </c>
      <c r="M546" s="28" t="s">
        <v>314</v>
      </c>
      <c r="N546">
        <f t="shared" si="4"/>
        <v>7</v>
      </c>
    </row>
    <row r="547" spans="1:14">
      <c r="A547" s="28">
        <v>6574</v>
      </c>
      <c r="B547">
        <f t="shared" si="0"/>
        <v>62</v>
      </c>
      <c r="D547" s="29" t="s">
        <v>583</v>
      </c>
      <c r="E547">
        <f t="shared" si="1"/>
        <v>7</v>
      </c>
      <c r="G547" s="28" t="s">
        <v>2838</v>
      </c>
      <c r="H547">
        <f t="shared" si="2"/>
        <v>0</v>
      </c>
      <c r="J547" s="28" t="s">
        <v>428</v>
      </c>
      <c r="K547">
        <f t="shared" si="3"/>
        <v>15</v>
      </c>
      <c r="M547" s="28" t="s">
        <v>355</v>
      </c>
      <c r="N547">
        <f t="shared" si="4"/>
        <v>25</v>
      </c>
    </row>
    <row r="548" spans="1:14">
      <c r="A548" s="28" t="s">
        <v>245</v>
      </c>
      <c r="B548">
        <f t="shared" si="0"/>
        <v>14</v>
      </c>
      <c r="G548" s="28" t="s">
        <v>354</v>
      </c>
      <c r="H548">
        <f t="shared" si="2"/>
        <v>12</v>
      </c>
      <c r="J548" s="28" t="s">
        <v>310</v>
      </c>
      <c r="K548">
        <f t="shared" si="3"/>
        <v>30</v>
      </c>
      <c r="M548" s="28" t="s">
        <v>271</v>
      </c>
      <c r="N548">
        <f t="shared" si="4"/>
        <v>41</v>
      </c>
    </row>
    <row r="549" spans="1:14">
      <c r="G549" s="28" t="s">
        <v>260</v>
      </c>
      <c r="H549">
        <f t="shared" si="2"/>
        <v>5</v>
      </c>
      <c r="J549" s="28" t="s">
        <v>248</v>
      </c>
      <c r="K549">
        <f t="shared" si="3"/>
        <v>35</v>
      </c>
      <c r="M549" s="28" t="s">
        <v>282</v>
      </c>
      <c r="N549">
        <f t="shared" si="4"/>
        <v>81</v>
      </c>
    </row>
    <row r="550" spans="1:14">
      <c r="G550" s="28" t="s">
        <v>247</v>
      </c>
      <c r="H550">
        <f t="shared" si="2"/>
        <v>176</v>
      </c>
      <c r="J550" s="28" t="s">
        <v>672</v>
      </c>
      <c r="K550">
        <f t="shared" si="3"/>
        <v>11</v>
      </c>
      <c r="M550" s="28" t="s">
        <v>295</v>
      </c>
      <c r="N550">
        <f t="shared" si="4"/>
        <v>61</v>
      </c>
    </row>
    <row r="551" spans="1:14">
      <c r="G551" s="28" t="s">
        <v>2839</v>
      </c>
      <c r="H551">
        <f t="shared" si="2"/>
        <v>0</v>
      </c>
      <c r="J551" s="28" t="s">
        <v>1176</v>
      </c>
      <c r="K551">
        <f t="shared" si="3"/>
        <v>8</v>
      </c>
      <c r="M551" s="28" t="s">
        <v>262</v>
      </c>
      <c r="N551">
        <f t="shared" si="4"/>
        <v>50</v>
      </c>
    </row>
    <row r="552" spans="1:14">
      <c r="G552" s="28" t="s">
        <v>485</v>
      </c>
      <c r="H552">
        <f t="shared" si="2"/>
        <v>10</v>
      </c>
      <c r="J552" s="28" t="s">
        <v>275</v>
      </c>
      <c r="K552">
        <f t="shared" si="3"/>
        <v>25</v>
      </c>
      <c r="M552" s="28" t="s">
        <v>616</v>
      </c>
      <c r="N552">
        <f t="shared" si="4"/>
        <v>45</v>
      </c>
    </row>
    <row r="553" spans="1:14">
      <c r="G553" s="28" t="s">
        <v>290</v>
      </c>
      <c r="H553">
        <f t="shared" si="2"/>
        <v>32</v>
      </c>
      <c r="J553" s="28" t="s">
        <v>318</v>
      </c>
      <c r="K553">
        <f t="shared" si="3"/>
        <v>6</v>
      </c>
      <c r="M553" s="28" t="s">
        <v>249</v>
      </c>
      <c r="N553">
        <f t="shared" si="4"/>
        <v>45</v>
      </c>
    </row>
    <row r="554" spans="1:14">
      <c r="J554" s="28" t="s">
        <v>733</v>
      </c>
      <c r="K554">
        <f t="shared" si="3"/>
        <v>7</v>
      </c>
    </row>
    <row r="555" spans="1:14">
      <c r="J555" s="28" t="s">
        <v>444</v>
      </c>
      <c r="K555">
        <f t="shared" si="3"/>
        <v>13</v>
      </c>
    </row>
    <row r="556" spans="1:14">
      <c r="J556" s="28" t="s">
        <v>410</v>
      </c>
      <c r="K556">
        <f t="shared" si="3"/>
        <v>27</v>
      </c>
    </row>
    <row r="557" spans="1:14">
      <c r="J557" s="28" t="s">
        <v>313</v>
      </c>
      <c r="K557">
        <f t="shared" si="3"/>
        <v>28</v>
      </c>
    </row>
    <row r="558" spans="1:14">
      <c r="J558" s="28" t="s">
        <v>423</v>
      </c>
      <c r="K558">
        <f t="shared" si="3"/>
        <v>4</v>
      </c>
    </row>
    <row r="559" spans="1:14">
      <c r="J559" s="28" t="s">
        <v>270</v>
      </c>
      <c r="K559">
        <f t="shared" si="3"/>
        <v>22</v>
      </c>
    </row>
    <row r="560" spans="1:14">
      <c r="J560" s="28" t="s">
        <v>1030</v>
      </c>
      <c r="K560">
        <f t="shared" si="3"/>
        <v>3</v>
      </c>
    </row>
    <row r="561" spans="10:11">
      <c r="J561" s="28" t="s">
        <v>281</v>
      </c>
      <c r="K561">
        <f t="shared" si="3"/>
        <v>19</v>
      </c>
    </row>
    <row r="562" spans="10:11">
      <c r="J562" s="28" t="s">
        <v>321</v>
      </c>
      <c r="K562">
        <f t="shared" si="3"/>
        <v>25</v>
      </c>
    </row>
    <row r="563" spans="10:11">
      <c r="J563" s="28" t="s">
        <v>768</v>
      </c>
      <c r="K563">
        <f t="shared" si="3"/>
        <v>12</v>
      </c>
    </row>
    <row r="564" spans="10:11">
      <c r="J564" s="28" t="s">
        <v>806</v>
      </c>
      <c r="K564">
        <f t="shared" si="3"/>
        <v>3</v>
      </c>
    </row>
    <row r="565" spans="10:11">
      <c r="J565" s="28" t="s">
        <v>465</v>
      </c>
      <c r="K565">
        <f t="shared" si="3"/>
        <v>6</v>
      </c>
    </row>
    <row r="566" spans="10:11">
      <c r="J566" s="28" t="s">
        <v>2002</v>
      </c>
      <c r="K566">
        <f t="shared" si="3"/>
        <v>4</v>
      </c>
    </row>
    <row r="567" spans="10:11">
      <c r="J567" s="28" t="s">
        <v>2245</v>
      </c>
      <c r="K567">
        <f t="shared" si="3"/>
        <v>1</v>
      </c>
    </row>
    <row r="568" spans="10:11">
      <c r="J568" s="28" t="s">
        <v>2088</v>
      </c>
      <c r="K568">
        <f t="shared" si="3"/>
        <v>1</v>
      </c>
    </row>
    <row r="569" spans="10:11">
      <c r="J569" s="28" t="s">
        <v>1994</v>
      </c>
      <c r="K569">
        <f t="shared" si="3"/>
        <v>2</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540"/>
  <sheetViews>
    <sheetView tabSelected="1" topLeftCell="A25" workbookViewId="0">
      <selection activeCell="E30" sqref="E30"/>
    </sheetView>
  </sheetViews>
  <sheetFormatPr defaultRowHeight="15"/>
  <cols>
    <col min="1" max="55" width="20" style="7" customWidth="1"/>
  </cols>
  <sheetData>
    <row r="1" spans="1:55" ht="30">
      <c r="A1" s="8" t="s">
        <v>7</v>
      </c>
      <c r="B1" s="8" t="s">
        <v>8</v>
      </c>
      <c r="C1" s="8" t="s">
        <v>10</v>
      </c>
      <c r="D1" s="8" t="s">
        <v>12</v>
      </c>
      <c r="E1" s="8" t="s">
        <v>14</v>
      </c>
      <c r="F1" s="8" t="s">
        <v>16</v>
      </c>
      <c r="G1" s="8" t="s">
        <v>18</v>
      </c>
      <c r="H1" s="8" t="s">
        <v>20</v>
      </c>
      <c r="I1" s="8" t="s">
        <v>22</v>
      </c>
      <c r="J1" s="8" t="s">
        <v>24</v>
      </c>
      <c r="K1" s="8" t="s">
        <v>26</v>
      </c>
      <c r="L1" s="8" t="s">
        <v>28</v>
      </c>
      <c r="M1" s="8" t="s">
        <v>30</v>
      </c>
      <c r="N1" s="8" t="s">
        <v>32</v>
      </c>
      <c r="O1" s="8" t="s">
        <v>34</v>
      </c>
      <c r="P1" s="8" t="s">
        <v>36</v>
      </c>
      <c r="Q1" s="8" t="s">
        <v>38</v>
      </c>
      <c r="R1" s="8" t="s">
        <v>40</v>
      </c>
      <c r="S1" s="8" t="s">
        <v>42</v>
      </c>
      <c r="T1" s="8" t="s">
        <v>44</v>
      </c>
      <c r="U1" s="8" t="s">
        <v>46</v>
      </c>
      <c r="V1" s="8" t="s">
        <v>48</v>
      </c>
      <c r="W1" s="8" t="s">
        <v>50</v>
      </c>
      <c r="X1" s="8" t="s">
        <v>52</v>
      </c>
      <c r="Y1" s="8" t="s">
        <v>54</v>
      </c>
      <c r="Z1" s="8" t="s">
        <v>56</v>
      </c>
      <c r="AA1" s="8" t="s">
        <v>58</v>
      </c>
      <c r="AB1" s="8" t="s">
        <v>60</v>
      </c>
      <c r="AC1" s="8" t="s">
        <v>62</v>
      </c>
      <c r="AD1" s="8" t="s">
        <v>64</v>
      </c>
      <c r="AE1" s="8" t="s">
        <v>66</v>
      </c>
      <c r="AF1" s="8" t="s">
        <v>68</v>
      </c>
      <c r="AG1" s="8" t="s">
        <v>70</v>
      </c>
      <c r="AH1" s="8" t="s">
        <v>72</v>
      </c>
      <c r="AI1" s="8" t="s">
        <v>74</v>
      </c>
      <c r="AJ1" s="8" t="s">
        <v>76</v>
      </c>
      <c r="AK1" s="8" t="s">
        <v>78</v>
      </c>
      <c r="AL1" s="8" t="s">
        <v>80</v>
      </c>
      <c r="AM1" s="8" t="s">
        <v>82</v>
      </c>
      <c r="AN1" s="8" t="s">
        <v>84</v>
      </c>
      <c r="AO1" s="8" t="s">
        <v>86</v>
      </c>
      <c r="AP1" s="8" t="s">
        <v>88</v>
      </c>
      <c r="AQ1" s="8" t="s">
        <v>90</v>
      </c>
      <c r="AR1" s="8" t="s">
        <v>92</v>
      </c>
      <c r="AS1" s="8" t="s">
        <v>94</v>
      </c>
      <c r="AT1" s="8" t="s">
        <v>96</v>
      </c>
      <c r="AU1" s="8" t="s">
        <v>98</v>
      </c>
      <c r="AV1" s="8" t="s">
        <v>100</v>
      </c>
      <c r="AW1" s="8" t="s">
        <v>102</v>
      </c>
      <c r="AX1" s="8" t="s">
        <v>104</v>
      </c>
      <c r="AY1" s="8" t="s">
        <v>106</v>
      </c>
      <c r="AZ1" s="8" t="s">
        <v>108</v>
      </c>
      <c r="BA1" s="8" t="s">
        <v>110</v>
      </c>
      <c r="BB1" s="8" t="s">
        <v>112</v>
      </c>
      <c r="BC1" s="8" t="s">
        <v>114</v>
      </c>
    </row>
    <row r="2" spans="1:55" ht="60" hidden="1">
      <c r="A2" s="8" t="s">
        <v>124</v>
      </c>
      <c r="B2" s="8" t="s">
        <v>125</v>
      </c>
      <c r="C2" s="8" t="s">
        <v>127</v>
      </c>
      <c r="D2" s="8" t="s">
        <v>129</v>
      </c>
      <c r="E2" s="8" t="s">
        <v>131</v>
      </c>
      <c r="F2" s="8" t="s">
        <v>133</v>
      </c>
      <c r="G2" s="8" t="s">
        <v>135</v>
      </c>
      <c r="H2" s="8" t="s">
        <v>137</v>
      </c>
      <c r="I2" s="8" t="s">
        <v>139</v>
      </c>
      <c r="J2" s="8" t="s">
        <v>141</v>
      </c>
      <c r="K2" s="8" t="s">
        <v>143</v>
      </c>
      <c r="L2" s="8" t="s">
        <v>145</v>
      </c>
      <c r="M2" s="8" t="s">
        <v>147</v>
      </c>
      <c r="N2" s="8" t="s">
        <v>149</v>
      </c>
      <c r="O2" s="8" t="s">
        <v>151</v>
      </c>
      <c r="P2" s="8" t="s">
        <v>153</v>
      </c>
      <c r="Q2" s="8" t="s">
        <v>155</v>
      </c>
      <c r="R2" s="8" t="s">
        <v>157</v>
      </c>
      <c r="S2" s="8" t="s">
        <v>159</v>
      </c>
      <c r="T2" s="8" t="s">
        <v>161</v>
      </c>
      <c r="U2" s="8" t="s">
        <v>163</v>
      </c>
      <c r="V2" s="8" t="s">
        <v>165</v>
      </c>
      <c r="W2" s="8" t="s">
        <v>167</v>
      </c>
      <c r="X2" s="8" t="s">
        <v>169</v>
      </c>
      <c r="Y2" s="8" t="s">
        <v>171</v>
      </c>
      <c r="Z2" s="8" t="s">
        <v>173</v>
      </c>
      <c r="AA2" s="8" t="s">
        <v>175</v>
      </c>
      <c r="AB2" s="8" t="s">
        <v>177</v>
      </c>
      <c r="AC2" s="8" t="s">
        <v>179</v>
      </c>
      <c r="AD2" s="8" t="s">
        <v>181</v>
      </c>
      <c r="AE2" s="8" t="s">
        <v>183</v>
      </c>
      <c r="AF2" s="8" t="s">
        <v>185</v>
      </c>
      <c r="AG2" s="8" t="s">
        <v>187</v>
      </c>
      <c r="AH2" s="8" t="s">
        <v>189</v>
      </c>
      <c r="AI2" s="8" t="s">
        <v>191</v>
      </c>
      <c r="AJ2" s="8" t="s">
        <v>193</v>
      </c>
      <c r="AK2" s="8" t="s">
        <v>195</v>
      </c>
      <c r="AL2" s="8" t="s">
        <v>197</v>
      </c>
      <c r="AM2" s="8" t="s">
        <v>199</v>
      </c>
      <c r="AN2" s="8" t="s">
        <v>201</v>
      </c>
      <c r="AO2" s="8" t="s">
        <v>203</v>
      </c>
      <c r="AP2" s="8" t="s">
        <v>205</v>
      </c>
      <c r="AQ2" s="8" t="s">
        <v>207</v>
      </c>
      <c r="AR2" s="8" t="s">
        <v>209</v>
      </c>
      <c r="AS2" s="8" t="s">
        <v>211</v>
      </c>
      <c r="AT2" s="8" t="s">
        <v>213</v>
      </c>
      <c r="AU2" s="8" t="s">
        <v>215</v>
      </c>
      <c r="AV2" s="8" t="s">
        <v>217</v>
      </c>
      <c r="AW2" s="8" t="s">
        <v>219</v>
      </c>
      <c r="AX2" s="8" t="s">
        <v>221</v>
      </c>
      <c r="AY2" s="8" t="s">
        <v>223</v>
      </c>
      <c r="AZ2" s="8" t="s">
        <v>225</v>
      </c>
      <c r="BA2" s="8" t="s">
        <v>227</v>
      </c>
      <c r="BB2" s="8" t="s">
        <v>229</v>
      </c>
      <c r="BC2" s="8" t="s">
        <v>231</v>
      </c>
    </row>
    <row r="3" spans="1:55" ht="409.5">
      <c r="A3" s="8" t="s">
        <v>1245</v>
      </c>
      <c r="B3" s="8" t="s">
        <v>932</v>
      </c>
      <c r="C3" s="8" t="s">
        <v>1690</v>
      </c>
      <c r="D3" s="8" t="s">
        <v>1638</v>
      </c>
      <c r="E3" s="8" t="s">
        <v>1169</v>
      </c>
      <c r="F3" s="8" t="s">
        <v>1345</v>
      </c>
      <c r="G3" s="8" t="s">
        <v>1541</v>
      </c>
      <c r="H3" s="8" t="s">
        <v>2026</v>
      </c>
      <c r="I3" s="8" t="s">
        <v>2543</v>
      </c>
      <c r="J3" s="8" t="s">
        <v>2504</v>
      </c>
      <c r="K3" s="8" t="s">
        <v>1182</v>
      </c>
      <c r="L3" s="8" t="s">
        <v>2482</v>
      </c>
      <c r="M3" s="8" t="s">
        <v>1183</v>
      </c>
      <c r="N3" s="8" t="s">
        <v>2759</v>
      </c>
      <c r="O3" s="8" t="s">
        <v>1184</v>
      </c>
      <c r="P3" s="8" t="s">
        <v>1316</v>
      </c>
      <c r="Q3" s="8" t="s">
        <v>1463</v>
      </c>
      <c r="R3" s="8" t="s">
        <v>646</v>
      </c>
      <c r="S3" s="8" t="s">
        <v>2601</v>
      </c>
      <c r="T3" s="8" t="s">
        <v>1464</v>
      </c>
      <c r="U3" s="8" t="s">
        <v>2255</v>
      </c>
      <c r="V3" s="8" t="s">
        <v>1264</v>
      </c>
      <c r="W3" s="8" t="s">
        <v>1074</v>
      </c>
      <c r="X3" s="8" t="s">
        <v>887</v>
      </c>
      <c r="Y3" s="8" t="s">
        <v>614</v>
      </c>
      <c r="Z3" s="8" t="s">
        <v>1643</v>
      </c>
      <c r="AA3" s="8" t="s">
        <v>1644</v>
      </c>
      <c r="AB3" s="8" t="s">
        <v>912</v>
      </c>
      <c r="AC3" s="8" t="s">
        <v>1646</v>
      </c>
      <c r="AD3" s="8" t="s">
        <v>2408</v>
      </c>
      <c r="AE3" s="8" t="s">
        <v>1050</v>
      </c>
      <c r="AF3" s="8" t="s">
        <v>1587</v>
      </c>
      <c r="AG3" s="8" t="s">
        <v>398</v>
      </c>
      <c r="AH3" s="8" t="s">
        <v>1589</v>
      </c>
      <c r="AI3" s="8" t="s">
        <v>862</v>
      </c>
      <c r="AJ3" s="8" t="s">
        <v>2699</v>
      </c>
      <c r="AK3" s="8" t="s">
        <v>1788</v>
      </c>
      <c r="AL3" s="8" t="s">
        <v>403</v>
      </c>
      <c r="AM3" s="8" t="s">
        <v>404</v>
      </c>
      <c r="AN3" s="8" t="s">
        <v>2607</v>
      </c>
      <c r="AO3" s="8" t="s">
        <v>1269</v>
      </c>
      <c r="AP3" s="8" t="s">
        <v>654</v>
      </c>
      <c r="AQ3" s="8" t="s">
        <v>1593</v>
      </c>
      <c r="AR3" s="8" t="s">
        <v>522</v>
      </c>
      <c r="AS3" s="8" t="s">
        <v>866</v>
      </c>
      <c r="AT3" s="8" t="s">
        <v>867</v>
      </c>
      <c r="AU3" s="8" t="s">
        <v>2608</v>
      </c>
      <c r="AV3" s="8" t="s">
        <v>1729</v>
      </c>
      <c r="AW3" s="8" t="s">
        <v>1090</v>
      </c>
      <c r="AX3" s="8" t="s">
        <v>1091</v>
      </c>
      <c r="AY3" s="8" t="s">
        <v>2409</v>
      </c>
      <c r="AZ3" s="8" t="s">
        <v>1093</v>
      </c>
      <c r="BA3" s="8" t="s">
        <v>1094</v>
      </c>
      <c r="BB3" s="8" t="s">
        <v>660</v>
      </c>
      <c r="BC3" s="8" t="s">
        <v>1111</v>
      </c>
    </row>
    <row r="4" spans="1:55" ht="300">
      <c r="A4" s="8" t="s">
        <v>2642</v>
      </c>
      <c r="B4" s="8" t="s">
        <v>1572</v>
      </c>
      <c r="C4" s="8" t="s">
        <v>1638</v>
      </c>
      <c r="D4" s="8" t="s">
        <v>2498</v>
      </c>
      <c r="E4" s="8" t="s">
        <v>567</v>
      </c>
      <c r="F4" s="8" t="s">
        <v>568</v>
      </c>
      <c r="G4" s="8" t="s">
        <v>376</v>
      </c>
      <c r="H4" s="8" t="s">
        <v>1953</v>
      </c>
      <c r="I4" s="8" t="s">
        <v>1067</v>
      </c>
      <c r="J4" s="8" t="s">
        <v>1986</v>
      </c>
      <c r="K4" s="8" t="s">
        <v>1213</v>
      </c>
      <c r="L4" s="8" t="s">
        <v>2414</v>
      </c>
      <c r="M4" s="8" t="s">
        <v>2471</v>
      </c>
      <c r="N4" s="8" t="s">
        <v>936</v>
      </c>
      <c r="O4" s="8" t="s">
        <v>2405</v>
      </c>
      <c r="P4" s="8" t="s">
        <v>1462</v>
      </c>
      <c r="Q4" s="8" t="s">
        <v>645</v>
      </c>
      <c r="R4" s="8" t="s">
        <v>2253</v>
      </c>
      <c r="S4" s="8" t="s">
        <v>1317</v>
      </c>
      <c r="T4" s="8" t="s">
        <v>1318</v>
      </c>
      <c r="U4" s="8" t="s">
        <v>2372</v>
      </c>
      <c r="V4" s="8" t="s">
        <v>1028</v>
      </c>
      <c r="W4" s="8" t="s">
        <v>1584</v>
      </c>
      <c r="X4" s="8" t="s">
        <v>2257</v>
      </c>
      <c r="Y4" s="8" t="s">
        <v>1585</v>
      </c>
      <c r="Z4" s="8" t="s">
        <v>949</v>
      </c>
      <c r="AA4" s="8" t="s">
        <v>392</v>
      </c>
      <c r="AB4" s="8" t="s">
        <v>1079</v>
      </c>
      <c r="AC4" s="8" t="s">
        <v>394</v>
      </c>
      <c r="AD4" s="8" t="s">
        <v>1081</v>
      </c>
      <c r="AE4" s="8" t="s">
        <v>396</v>
      </c>
      <c r="AF4" s="8" t="s">
        <v>950</v>
      </c>
      <c r="AG4" s="8" t="s">
        <v>860</v>
      </c>
      <c r="AH4" s="8" t="s">
        <v>1562</v>
      </c>
      <c r="AI4" s="8" t="s">
        <v>1590</v>
      </c>
      <c r="AJ4" s="8" t="s">
        <v>1787</v>
      </c>
      <c r="AK4" s="8" t="s">
        <v>2305</v>
      </c>
      <c r="AL4" s="8" t="s">
        <v>1408</v>
      </c>
      <c r="AM4" s="8" t="s">
        <v>2606</v>
      </c>
      <c r="AN4" s="8" t="s">
        <v>652</v>
      </c>
      <c r="AO4" s="8" t="s">
        <v>1591</v>
      </c>
      <c r="AP4" s="8" t="s">
        <v>520</v>
      </c>
      <c r="AQ4" s="8" t="s">
        <v>521</v>
      </c>
      <c r="AR4" s="8" t="s">
        <v>1566</v>
      </c>
      <c r="AS4" s="8" t="s">
        <v>2430</v>
      </c>
      <c r="AT4" s="8" t="s">
        <v>692</v>
      </c>
      <c r="AU4" s="8" t="s">
        <v>2306</v>
      </c>
      <c r="AV4" s="8" t="s">
        <v>1156</v>
      </c>
      <c r="AW4" s="8" t="s">
        <v>1790</v>
      </c>
      <c r="AX4" s="8" t="s">
        <v>1684</v>
      </c>
      <c r="AY4" s="8" t="s">
        <v>694</v>
      </c>
      <c r="AZ4" s="8" t="s">
        <v>525</v>
      </c>
      <c r="BA4" s="8" t="s">
        <v>659</v>
      </c>
      <c r="BB4" s="8" t="s">
        <v>1095</v>
      </c>
      <c r="BC4" s="8" t="s">
        <v>2268</v>
      </c>
    </row>
    <row r="5" spans="1:55" ht="409.5">
      <c r="A5" s="8" t="s">
        <v>902</v>
      </c>
      <c r="B5" s="8" t="s">
        <v>2784</v>
      </c>
      <c r="C5" s="8" t="s">
        <v>1101</v>
      </c>
      <c r="D5" s="8" t="s">
        <v>2662</v>
      </c>
      <c r="E5" s="8" t="s">
        <v>2025</v>
      </c>
      <c r="F5" s="8" t="s">
        <v>1302</v>
      </c>
      <c r="G5" s="8" t="s">
        <v>532</v>
      </c>
      <c r="H5" s="8" t="s">
        <v>1693</v>
      </c>
      <c r="I5" s="8" t="s">
        <v>1638</v>
      </c>
      <c r="J5" s="8" t="s">
        <v>2523</v>
      </c>
      <c r="K5" s="8" t="s">
        <v>576</v>
      </c>
      <c r="L5" s="8" t="s">
        <v>1364</v>
      </c>
      <c r="M5" s="8" t="s">
        <v>1423</v>
      </c>
      <c r="N5" s="8" t="s">
        <v>2202</v>
      </c>
      <c r="O5" s="8" t="s">
        <v>884</v>
      </c>
      <c r="P5" s="8" t="s">
        <v>2428</v>
      </c>
      <c r="Q5" s="8" t="s">
        <v>856</v>
      </c>
      <c r="R5" s="8" t="s">
        <v>2360</v>
      </c>
      <c r="S5" s="8" t="s">
        <v>384</v>
      </c>
      <c r="T5" s="8" t="s">
        <v>2602</v>
      </c>
      <c r="U5" s="8" t="s">
        <v>386</v>
      </c>
      <c r="V5" s="8" t="s">
        <v>1583</v>
      </c>
      <c r="W5" s="8" t="s">
        <v>2453</v>
      </c>
      <c r="X5" s="8" t="s">
        <v>389</v>
      </c>
      <c r="Y5" s="8" t="s">
        <v>2258</v>
      </c>
      <c r="Z5" s="8" t="s">
        <v>2681</v>
      </c>
      <c r="AA5" s="8" t="s">
        <v>2544</v>
      </c>
      <c r="AB5" s="8" t="s">
        <v>442</v>
      </c>
      <c r="AC5" s="8" t="s">
        <v>913</v>
      </c>
      <c r="AD5" s="8" t="s">
        <v>1710</v>
      </c>
      <c r="AE5" s="8" t="s">
        <v>1586</v>
      </c>
      <c r="AF5" s="8" t="s">
        <v>1561</v>
      </c>
      <c r="AG5" s="8" t="s">
        <v>1959</v>
      </c>
      <c r="AH5" s="8" t="s">
        <v>2683</v>
      </c>
      <c r="AI5" s="8" t="s">
        <v>400</v>
      </c>
      <c r="AJ5" s="8" t="s">
        <v>648</v>
      </c>
      <c r="AK5" s="8" t="s">
        <v>2168</v>
      </c>
      <c r="AL5" s="8" t="s">
        <v>2169</v>
      </c>
      <c r="AM5" s="8" t="s">
        <v>651</v>
      </c>
      <c r="AN5" s="8" t="s">
        <v>615</v>
      </c>
      <c r="AO5" s="8" t="s">
        <v>863</v>
      </c>
      <c r="AP5" s="8" t="s">
        <v>1592</v>
      </c>
      <c r="AQ5" s="8" t="s">
        <v>655</v>
      </c>
      <c r="AR5" s="8" t="s">
        <v>656</v>
      </c>
      <c r="AS5" s="8" t="s">
        <v>460</v>
      </c>
      <c r="AT5" s="8" t="s">
        <v>1532</v>
      </c>
      <c r="AU5" s="8" t="s">
        <v>2432</v>
      </c>
      <c r="AV5" s="8" t="s">
        <v>1789</v>
      </c>
      <c r="AW5" s="8" t="s">
        <v>2609</v>
      </c>
      <c r="AX5" s="8" t="s">
        <v>1791</v>
      </c>
      <c r="AY5" s="8" t="s">
        <v>1322</v>
      </c>
      <c r="AZ5" s="8" t="s">
        <v>658</v>
      </c>
      <c r="BA5" s="8" t="s">
        <v>2435</v>
      </c>
      <c r="BB5" s="8" t="s">
        <v>1567</v>
      </c>
      <c r="BC5" s="8" t="s">
        <v>2175</v>
      </c>
    </row>
    <row r="6" spans="1:55" ht="210">
      <c r="A6" s="8" t="s">
        <v>280</v>
      </c>
      <c r="B6" s="8" t="s">
        <v>755</v>
      </c>
      <c r="C6" s="8" t="s">
        <v>835</v>
      </c>
      <c r="D6" s="8" t="s">
        <v>714</v>
      </c>
      <c r="E6" s="8" t="s">
        <v>1691</v>
      </c>
      <c r="F6" s="8" t="s">
        <v>1048</v>
      </c>
      <c r="G6" s="8" t="s">
        <v>1171</v>
      </c>
      <c r="H6" s="8" t="s">
        <v>1985</v>
      </c>
      <c r="I6" s="8" t="s">
        <v>1258</v>
      </c>
      <c r="J6" s="8" t="s">
        <v>2806</v>
      </c>
      <c r="K6" s="8" t="s">
        <v>2403</v>
      </c>
      <c r="L6" s="8" t="s">
        <v>1579</v>
      </c>
      <c r="M6" s="8" t="s">
        <v>1153</v>
      </c>
      <c r="N6" s="8" t="s">
        <v>1581</v>
      </c>
      <c r="O6" s="8" t="s">
        <v>2485</v>
      </c>
      <c r="P6" s="8" t="s">
        <v>309</v>
      </c>
      <c r="Q6" s="8" t="s">
        <v>2599</v>
      </c>
      <c r="R6" s="8" t="s">
        <v>383</v>
      </c>
      <c r="S6" s="8" t="s">
        <v>2361</v>
      </c>
      <c r="T6" s="8" t="s">
        <v>858</v>
      </c>
      <c r="U6" s="8" t="s">
        <v>789</v>
      </c>
      <c r="V6" s="8" t="s">
        <v>387</v>
      </c>
      <c r="W6" s="8" t="s">
        <v>1265</v>
      </c>
      <c r="X6" s="8" t="s">
        <v>1266</v>
      </c>
      <c r="Y6" s="8" t="s">
        <v>636</v>
      </c>
      <c r="Z6" s="8" t="s">
        <v>1077</v>
      </c>
      <c r="AA6" s="8" t="s">
        <v>2053</v>
      </c>
      <c r="AB6" s="8" t="s">
        <v>1543</v>
      </c>
      <c r="AC6" s="8" t="s">
        <v>1559</v>
      </c>
      <c r="AD6" s="8" t="s">
        <v>2304</v>
      </c>
      <c r="AE6" s="8" t="s">
        <v>690</v>
      </c>
      <c r="AF6" s="8" t="s">
        <v>2373</v>
      </c>
      <c r="AG6" s="8" t="s">
        <v>1588</v>
      </c>
      <c r="AH6" s="8" t="s">
        <v>1465</v>
      </c>
      <c r="AI6" s="8" t="s">
        <v>1961</v>
      </c>
      <c r="AJ6" s="8" t="s">
        <v>2603</v>
      </c>
      <c r="AK6" s="8" t="s">
        <v>1963</v>
      </c>
      <c r="AL6" s="8" t="s">
        <v>2505</v>
      </c>
      <c r="AM6" s="8" t="s">
        <v>1565</v>
      </c>
      <c r="AN6" s="8" t="s">
        <v>1321</v>
      </c>
      <c r="AO6" s="8" t="s">
        <v>2585</v>
      </c>
      <c r="AP6" s="8" t="s">
        <v>2418</v>
      </c>
      <c r="AQ6" s="8" t="s">
        <v>2536</v>
      </c>
      <c r="AR6" s="8"/>
      <c r="AS6" s="8" t="s">
        <v>657</v>
      </c>
      <c r="AT6" s="8" t="s">
        <v>1514</v>
      </c>
      <c r="AU6" s="8" t="s">
        <v>1088</v>
      </c>
      <c r="AV6" s="8" t="s">
        <v>2433</v>
      </c>
      <c r="AW6" s="8" t="s">
        <v>870</v>
      </c>
      <c r="AX6" s="8" t="s">
        <v>871</v>
      </c>
      <c r="AY6" s="8" t="s">
        <v>1443</v>
      </c>
      <c r="AZ6" s="8" t="s">
        <v>1323</v>
      </c>
      <c r="BA6" s="8" t="s">
        <v>1596</v>
      </c>
      <c r="BB6" s="8" t="s">
        <v>1325</v>
      </c>
      <c r="BC6" s="8" t="s">
        <v>1793</v>
      </c>
    </row>
    <row r="7" spans="1:55" ht="315">
      <c r="A7" s="8" t="s">
        <v>2105</v>
      </c>
      <c r="B7" s="8" t="s">
        <v>2163</v>
      </c>
      <c r="C7" s="8" t="s">
        <v>1299</v>
      </c>
      <c r="D7" s="8" t="s">
        <v>2517</v>
      </c>
      <c r="E7" s="8" t="s">
        <v>1861</v>
      </c>
      <c r="F7" s="8" t="s">
        <v>2519</v>
      </c>
      <c r="G7" s="8" t="s">
        <v>1481</v>
      </c>
      <c r="H7" s="8" t="s">
        <v>1638</v>
      </c>
      <c r="I7" s="8" t="s">
        <v>439</v>
      </c>
      <c r="J7" s="8" t="s">
        <v>1955</v>
      </c>
      <c r="K7" s="8" t="s">
        <v>620</v>
      </c>
      <c r="L7" s="8" t="s">
        <v>378</v>
      </c>
      <c r="M7" s="8" t="s">
        <v>499</v>
      </c>
      <c r="N7" s="8" t="s">
        <v>2532</v>
      </c>
      <c r="O7" s="8" t="s">
        <v>2190</v>
      </c>
      <c r="P7" s="8" t="s">
        <v>855</v>
      </c>
      <c r="Q7" s="8" t="s">
        <v>382</v>
      </c>
      <c r="R7" s="8" t="s">
        <v>2600</v>
      </c>
      <c r="S7" s="8" t="s">
        <v>2429</v>
      </c>
      <c r="T7" s="8" t="s">
        <v>385</v>
      </c>
      <c r="U7" s="8" t="s">
        <v>1709</v>
      </c>
      <c r="V7" s="8" t="s">
        <v>2256</v>
      </c>
      <c r="W7" s="8" t="s">
        <v>388</v>
      </c>
      <c r="X7" s="8" t="s">
        <v>1075</v>
      </c>
      <c r="Y7" s="8" t="s">
        <v>1076</v>
      </c>
      <c r="Z7" s="8" t="s">
        <v>1029</v>
      </c>
      <c r="AA7" s="8" t="s">
        <v>889</v>
      </c>
      <c r="AB7" s="8" t="s">
        <v>393</v>
      </c>
      <c r="AC7" s="8" t="s">
        <v>1080</v>
      </c>
      <c r="AD7" s="8" t="s">
        <v>1560</v>
      </c>
      <c r="AE7" s="8"/>
      <c r="AF7" s="8" t="s">
        <v>647</v>
      </c>
      <c r="AG7" s="8" t="s">
        <v>2546</v>
      </c>
      <c r="AH7" s="8" t="s">
        <v>1960</v>
      </c>
      <c r="AI7" s="8"/>
      <c r="AJ7" s="8" t="s">
        <v>1962</v>
      </c>
      <c r="AK7" s="8" t="s">
        <v>649</v>
      </c>
      <c r="AL7" s="8" t="s">
        <v>650</v>
      </c>
      <c r="AM7" s="8" t="s">
        <v>2170</v>
      </c>
      <c r="AN7" s="8" t="s">
        <v>1546</v>
      </c>
      <c r="AO7" s="8" t="s">
        <v>2260</v>
      </c>
      <c r="AP7" s="8" t="s">
        <v>2172</v>
      </c>
      <c r="AQ7" s="8" t="s">
        <v>865</v>
      </c>
      <c r="AR7" s="8"/>
      <c r="AS7" s="8" t="s">
        <v>2537</v>
      </c>
      <c r="AT7" s="8" t="s">
        <v>1051</v>
      </c>
      <c r="AU7" s="8" t="s">
        <v>1155</v>
      </c>
      <c r="AV7" s="8" t="s">
        <v>869</v>
      </c>
      <c r="AW7" s="8" t="s">
        <v>2586</v>
      </c>
      <c r="AX7" s="8" t="s">
        <v>693</v>
      </c>
      <c r="AY7" s="8" t="s">
        <v>1092</v>
      </c>
      <c r="AZ7" s="8" t="s">
        <v>1281</v>
      </c>
      <c r="BA7" s="8" t="s">
        <v>1324</v>
      </c>
      <c r="BB7" s="8" t="s">
        <v>2548</v>
      </c>
      <c r="BC7" s="8" t="s">
        <v>1096</v>
      </c>
    </row>
    <row r="8" spans="1:55" ht="409.5">
      <c r="A8" s="8" t="s">
        <v>2081</v>
      </c>
      <c r="B8" s="8" t="s">
        <v>2231</v>
      </c>
      <c r="C8" s="8" t="s">
        <v>781</v>
      </c>
      <c r="D8" s="8" t="s">
        <v>2717</v>
      </c>
      <c r="E8" s="8" t="s">
        <v>1639</v>
      </c>
      <c r="F8" s="8" t="s">
        <v>2676</v>
      </c>
      <c r="G8" s="8" t="s">
        <v>2164</v>
      </c>
      <c r="H8" s="8" t="s">
        <v>2367</v>
      </c>
      <c r="I8" s="8" t="s">
        <v>1471</v>
      </c>
      <c r="J8" s="8" t="s">
        <v>1302</v>
      </c>
      <c r="K8" s="8" t="s">
        <v>1891</v>
      </c>
      <c r="L8" s="8" t="s">
        <v>2000</v>
      </c>
      <c r="M8" s="8" t="s">
        <v>2425</v>
      </c>
      <c r="N8" s="8" t="s">
        <v>2302</v>
      </c>
      <c r="O8" s="8" t="s">
        <v>1943</v>
      </c>
      <c r="P8" s="8" t="s">
        <v>613</v>
      </c>
      <c r="Q8" s="8"/>
      <c r="R8" s="8"/>
      <c r="S8" s="8" t="s">
        <v>857</v>
      </c>
      <c r="T8" s="8"/>
      <c r="U8" s="8" t="s">
        <v>885</v>
      </c>
      <c r="V8" s="8" t="s">
        <v>1073</v>
      </c>
      <c r="W8" s="8" t="s">
        <v>886</v>
      </c>
      <c r="X8" s="8" t="s">
        <v>689</v>
      </c>
      <c r="Y8" s="8" t="s">
        <v>390</v>
      </c>
      <c r="Z8" s="8" t="s">
        <v>2259</v>
      </c>
      <c r="AA8" s="8" t="s">
        <v>790</v>
      </c>
      <c r="AB8" s="8" t="s">
        <v>1645</v>
      </c>
      <c r="AC8" s="8" t="s">
        <v>2166</v>
      </c>
      <c r="AD8" s="8" t="s">
        <v>791</v>
      </c>
      <c r="AE8" s="8"/>
      <c r="AF8" s="8" t="s">
        <v>691</v>
      </c>
      <c r="AG8" s="8"/>
      <c r="AH8" s="8" t="s">
        <v>861</v>
      </c>
      <c r="AI8" s="8"/>
      <c r="AJ8" s="8" t="s">
        <v>1319</v>
      </c>
      <c r="AK8" s="8" t="s">
        <v>1564</v>
      </c>
      <c r="AL8" s="8" t="s">
        <v>2362</v>
      </c>
      <c r="AM8" s="8" t="s">
        <v>2363</v>
      </c>
      <c r="AN8" s="8" t="s">
        <v>405</v>
      </c>
      <c r="AO8" s="8" t="s">
        <v>2534</v>
      </c>
      <c r="AP8" s="8" t="s">
        <v>2535</v>
      </c>
      <c r="AQ8" s="8" t="s">
        <v>459</v>
      </c>
      <c r="AR8" s="8"/>
      <c r="AS8" s="8" t="s">
        <v>1271</v>
      </c>
      <c r="AT8" s="8" t="s">
        <v>1087</v>
      </c>
      <c r="AU8" s="8" t="s">
        <v>1052</v>
      </c>
      <c r="AV8" s="8" t="s">
        <v>1089</v>
      </c>
      <c r="AW8" s="8"/>
      <c r="AX8" s="8"/>
      <c r="AY8" s="8" t="s">
        <v>2173</v>
      </c>
      <c r="AZ8" s="8" t="s">
        <v>2434</v>
      </c>
      <c r="BA8" s="8"/>
      <c r="BB8" s="8" t="s">
        <v>1792</v>
      </c>
      <c r="BC8" s="8" t="s">
        <v>696</v>
      </c>
    </row>
    <row r="9" spans="1:55" ht="409.5">
      <c r="A9" s="8" t="s">
        <v>2158</v>
      </c>
      <c r="B9" s="8" t="s">
        <v>2623</v>
      </c>
      <c r="C9" s="8" t="s">
        <v>1509</v>
      </c>
      <c r="D9" s="8" t="s">
        <v>2567</v>
      </c>
      <c r="E9" s="8" t="s">
        <v>1982</v>
      </c>
      <c r="F9" s="8" t="s">
        <v>1575</v>
      </c>
      <c r="G9" s="8" t="s">
        <v>1912</v>
      </c>
      <c r="H9" s="8" t="s">
        <v>1104</v>
      </c>
      <c r="I9" s="8" t="s">
        <v>2398</v>
      </c>
      <c r="J9" s="8" t="s">
        <v>2027</v>
      </c>
      <c r="K9" s="8" t="s">
        <v>1259</v>
      </c>
      <c r="L9" s="8" t="s">
        <v>718</v>
      </c>
      <c r="M9" s="8" t="s">
        <v>644</v>
      </c>
      <c r="N9" s="8" t="s">
        <v>1261</v>
      </c>
      <c r="O9" s="8" t="s">
        <v>2237</v>
      </c>
      <c r="P9" s="8" t="s">
        <v>381</v>
      </c>
      <c r="Q9" s="8"/>
      <c r="R9" s="8"/>
      <c r="S9" s="8" t="s">
        <v>2254</v>
      </c>
      <c r="T9" s="8"/>
      <c r="U9" s="8" t="s">
        <v>948</v>
      </c>
      <c r="V9" s="8"/>
      <c r="W9" s="8"/>
      <c r="X9" s="8"/>
      <c r="Y9" s="8" t="s">
        <v>1267</v>
      </c>
      <c r="Z9" s="8" t="s">
        <v>2406</v>
      </c>
      <c r="AA9" s="8" t="s">
        <v>1728</v>
      </c>
      <c r="AB9" s="8" t="s">
        <v>2584</v>
      </c>
      <c r="AC9" s="8" t="s">
        <v>2407</v>
      </c>
      <c r="AD9" s="8" t="s">
        <v>2167</v>
      </c>
      <c r="AE9" s="8"/>
      <c r="AF9" s="8" t="s">
        <v>859</v>
      </c>
      <c r="AG9" s="8"/>
      <c r="AH9" s="8" t="s">
        <v>399</v>
      </c>
      <c r="AI9" s="8"/>
      <c r="AJ9" s="8" t="s">
        <v>1545</v>
      </c>
      <c r="AK9" s="8" t="s">
        <v>1083</v>
      </c>
      <c r="AL9" s="8" t="s">
        <v>2605</v>
      </c>
      <c r="AM9" s="8" t="s">
        <v>1085</v>
      </c>
      <c r="AN9" s="8" t="s">
        <v>2171</v>
      </c>
      <c r="AO9" s="8" t="s">
        <v>349</v>
      </c>
      <c r="AP9" s="8" t="s">
        <v>864</v>
      </c>
      <c r="AQ9" s="8"/>
      <c r="AR9" s="8"/>
      <c r="AS9" s="8" t="s">
        <v>1594</v>
      </c>
      <c r="AT9" s="8" t="s">
        <v>2653</v>
      </c>
      <c r="AU9" s="8" t="s">
        <v>868</v>
      </c>
      <c r="AV9" s="8" t="s">
        <v>2307</v>
      </c>
      <c r="AW9" s="8"/>
      <c r="AX9" s="8"/>
      <c r="AY9" s="8" t="s">
        <v>2610</v>
      </c>
      <c r="AZ9" s="8" t="s">
        <v>695</v>
      </c>
      <c r="BA9" s="8"/>
      <c r="BB9" s="8" t="s">
        <v>2506</v>
      </c>
      <c r="BC9" s="8" t="s">
        <v>1428</v>
      </c>
    </row>
    <row r="10" spans="1:55" ht="405">
      <c r="A10" s="8" t="s">
        <v>458</v>
      </c>
      <c r="B10" s="8" t="s">
        <v>2320</v>
      </c>
      <c r="C10" s="8" t="s">
        <v>372</v>
      </c>
      <c r="D10" s="8" t="s">
        <v>530</v>
      </c>
      <c r="E10" s="8" t="s">
        <v>1065</v>
      </c>
      <c r="F10" s="8" t="s">
        <v>1170</v>
      </c>
      <c r="G10" s="8" t="s">
        <v>2664</v>
      </c>
      <c r="H10" s="8" t="s">
        <v>438</v>
      </c>
      <c r="I10" s="8" t="s">
        <v>2368</v>
      </c>
      <c r="J10" s="8" t="s">
        <v>2165</v>
      </c>
      <c r="K10" s="8" t="s">
        <v>1801</v>
      </c>
      <c r="L10" s="8" t="s">
        <v>1679</v>
      </c>
      <c r="M10" s="8" t="s">
        <v>1580</v>
      </c>
      <c r="N10" s="8" t="s">
        <v>2426</v>
      </c>
      <c r="O10" s="8" t="s">
        <v>1669</v>
      </c>
      <c r="P10" s="8"/>
      <c r="Q10" s="8"/>
      <c r="R10" s="8"/>
      <c r="S10" s="8"/>
      <c r="T10" s="8"/>
      <c r="U10" s="8" t="s">
        <v>1263</v>
      </c>
      <c r="V10" s="8"/>
      <c r="W10" s="8"/>
      <c r="X10" s="8"/>
      <c r="Y10" s="8" t="s">
        <v>1499</v>
      </c>
      <c r="Z10" s="8" t="s">
        <v>1500</v>
      </c>
      <c r="AA10" s="8" t="s">
        <v>1426</v>
      </c>
      <c r="AB10" s="8"/>
      <c r="AC10" s="8" t="s">
        <v>1544</v>
      </c>
      <c r="AD10" s="8" t="s">
        <v>914</v>
      </c>
      <c r="AE10" s="8"/>
      <c r="AF10" s="8" t="s">
        <v>1683</v>
      </c>
      <c r="AG10" s="8"/>
      <c r="AH10" s="8"/>
      <c r="AI10" s="8"/>
      <c r="AJ10" s="8" t="s">
        <v>401</v>
      </c>
      <c r="AK10" s="8" t="s">
        <v>2604</v>
      </c>
      <c r="AL10" s="8" t="s">
        <v>1084</v>
      </c>
      <c r="AM10" s="8"/>
      <c r="AN10" s="8" t="s">
        <v>1086</v>
      </c>
      <c r="AO10" s="8" t="s">
        <v>1670</v>
      </c>
      <c r="AP10" s="8" t="s">
        <v>1270</v>
      </c>
      <c r="AQ10" s="8"/>
      <c r="AR10" s="8"/>
      <c r="AS10" s="8" t="s">
        <v>523</v>
      </c>
      <c r="AT10" s="8" t="s">
        <v>2431</v>
      </c>
      <c r="AU10" s="8"/>
      <c r="AV10" s="8"/>
      <c r="AW10" s="8"/>
      <c r="AX10" s="8"/>
      <c r="AY10" s="8" t="s">
        <v>1685</v>
      </c>
      <c r="AZ10" s="8" t="s">
        <v>2611</v>
      </c>
      <c r="BA10" s="8"/>
      <c r="BB10" s="8" t="s">
        <v>2436</v>
      </c>
      <c r="BC10" s="8" t="s">
        <v>1686</v>
      </c>
    </row>
    <row r="11" spans="1:55" ht="409.5">
      <c r="A11" s="8" t="s">
        <v>464</v>
      </c>
      <c r="B11" s="8" t="s">
        <v>1211</v>
      </c>
      <c r="C11" s="8" t="s">
        <v>1432</v>
      </c>
      <c r="D11" s="8" t="s">
        <v>960</v>
      </c>
      <c r="E11" s="8" t="s">
        <v>1630</v>
      </c>
      <c r="F11" s="8" t="s">
        <v>1241</v>
      </c>
      <c r="G11" s="8" t="s">
        <v>2095</v>
      </c>
      <c r="H11" s="8" t="s">
        <v>1435</v>
      </c>
      <c r="I11" s="8" t="s">
        <v>2805</v>
      </c>
      <c r="J11" s="8" t="s">
        <v>1421</v>
      </c>
      <c r="K11" s="8" t="s">
        <v>2299</v>
      </c>
      <c r="L11" s="8" t="s">
        <v>935</v>
      </c>
      <c r="M11" s="8" t="s">
        <v>2357</v>
      </c>
      <c r="N11" s="8" t="s">
        <v>537</v>
      </c>
      <c r="O11" s="8" t="s">
        <v>1682</v>
      </c>
      <c r="P11" s="8"/>
      <c r="Q11" s="8"/>
      <c r="R11" s="8"/>
      <c r="S11" s="8"/>
      <c r="T11" s="8"/>
      <c r="U11" s="8" t="s">
        <v>1072</v>
      </c>
      <c r="V11" s="8"/>
      <c r="W11" s="8"/>
      <c r="X11" s="8"/>
      <c r="Y11" s="8" t="s">
        <v>888</v>
      </c>
      <c r="Z11" s="8" t="s">
        <v>441</v>
      </c>
      <c r="AA11" s="8" t="s">
        <v>911</v>
      </c>
      <c r="AB11" s="8"/>
      <c r="AC11" s="8" t="s">
        <v>2054</v>
      </c>
      <c r="AD11" s="8" t="s">
        <v>395</v>
      </c>
      <c r="AE11" s="8"/>
      <c r="AF11" s="8" t="s">
        <v>1427</v>
      </c>
      <c r="AG11" s="8"/>
      <c r="AH11" s="8"/>
      <c r="AI11" s="8"/>
      <c r="AJ11" s="8" t="s">
        <v>1280</v>
      </c>
      <c r="AK11" s="8" t="s">
        <v>1320</v>
      </c>
      <c r="AL11" s="8"/>
      <c r="AM11" s="8"/>
      <c r="AN11" s="8" t="s">
        <v>1268</v>
      </c>
      <c r="AO11" s="8" t="s">
        <v>519</v>
      </c>
      <c r="AP11" s="8"/>
      <c r="AQ11" s="8"/>
      <c r="AR11" s="8"/>
      <c r="AS11" s="8" t="s">
        <v>1964</v>
      </c>
      <c r="AT11" s="8" t="s">
        <v>2374</v>
      </c>
      <c r="AU11" s="8"/>
      <c r="AV11" s="8"/>
      <c r="AW11" s="8"/>
      <c r="AX11" s="8"/>
      <c r="AY11" s="8" t="s">
        <v>524</v>
      </c>
      <c r="AZ11" s="8"/>
      <c r="BA11" s="8"/>
      <c r="BB11" s="8" t="s">
        <v>2174</v>
      </c>
      <c r="BC11" s="8" t="s">
        <v>2364</v>
      </c>
    </row>
    <row r="12" spans="1:55" ht="285">
      <c r="A12" s="8" t="s">
        <v>1981</v>
      </c>
      <c r="B12" s="8" t="s">
        <v>1846</v>
      </c>
      <c r="C12" s="8" t="s">
        <v>1168</v>
      </c>
      <c r="D12" s="8" t="s">
        <v>2802</v>
      </c>
      <c r="E12" s="8" t="s">
        <v>2574</v>
      </c>
      <c r="F12" s="8" t="s">
        <v>1983</v>
      </c>
      <c r="G12" s="8" t="s">
        <v>1800</v>
      </c>
      <c r="H12" s="8" t="s">
        <v>1743</v>
      </c>
      <c r="I12" s="8" t="s">
        <v>2522</v>
      </c>
      <c r="J12" s="8" t="s">
        <v>1677</v>
      </c>
      <c r="K12" s="8" t="s">
        <v>1640</v>
      </c>
      <c r="L12" s="8" t="s">
        <v>1529</v>
      </c>
      <c r="M12" s="8" t="s">
        <v>2531</v>
      </c>
      <c r="N12" s="8" t="s">
        <v>2416</v>
      </c>
      <c r="O12" s="8" t="s">
        <v>2563</v>
      </c>
      <c r="P12" s="8"/>
      <c r="Q12" s="8"/>
      <c r="R12" s="8"/>
      <c r="S12" s="8"/>
      <c r="T12" s="8"/>
      <c r="U12" s="8"/>
      <c r="V12" s="8"/>
      <c r="W12" s="8"/>
      <c r="X12" s="8"/>
      <c r="Y12" s="8"/>
      <c r="Z12" s="8" t="s">
        <v>391</v>
      </c>
      <c r="AA12" s="8" t="s">
        <v>1542</v>
      </c>
      <c r="AB12" s="8"/>
      <c r="AC12" s="8"/>
      <c r="AD12" s="8" t="s">
        <v>890</v>
      </c>
      <c r="AE12" s="8"/>
      <c r="AF12" s="8" t="s">
        <v>1958</v>
      </c>
      <c r="AG12" s="8"/>
      <c r="AH12" s="8"/>
      <c r="AI12" s="8"/>
      <c r="AJ12" s="8" t="s">
        <v>1563</v>
      </c>
      <c r="AK12" s="8" t="s">
        <v>402</v>
      </c>
      <c r="AL12" s="8"/>
      <c r="AM12" s="8"/>
      <c r="AN12" s="8" t="s">
        <v>1711</v>
      </c>
      <c r="AO12" s="8" t="s">
        <v>653</v>
      </c>
      <c r="AP12" s="8"/>
      <c r="AQ12" s="8"/>
      <c r="AR12" s="8"/>
      <c r="AS12" s="8"/>
      <c r="AT12" s="8" t="s">
        <v>1965</v>
      </c>
      <c r="AU12" s="8"/>
      <c r="AV12" s="8"/>
      <c r="AW12" s="8"/>
      <c r="AX12" s="8"/>
      <c r="AY12" s="8" t="s">
        <v>891</v>
      </c>
      <c r="AZ12" s="8"/>
      <c r="BA12" s="8"/>
      <c r="BB12" s="8" t="s">
        <v>1450</v>
      </c>
      <c r="BC12" s="8" t="s">
        <v>1366</v>
      </c>
    </row>
    <row r="13" spans="1:55" ht="409.5">
      <c r="A13" s="8" t="s">
        <v>1845</v>
      </c>
      <c r="B13" s="8" t="s">
        <v>1866</v>
      </c>
      <c r="C13" s="8" t="s">
        <v>1938</v>
      </c>
      <c r="D13" s="8" t="s">
        <v>1102</v>
      </c>
      <c r="E13" s="8" t="s">
        <v>836</v>
      </c>
      <c r="F13" s="8" t="s">
        <v>375</v>
      </c>
      <c r="G13" s="8" t="s">
        <v>1984</v>
      </c>
      <c r="H13" s="8" t="s">
        <v>2521</v>
      </c>
      <c r="I13" s="8" t="s">
        <v>2624</v>
      </c>
      <c r="J13" s="8" t="s">
        <v>1786</v>
      </c>
      <c r="K13" s="8" t="s">
        <v>1495</v>
      </c>
      <c r="L13" s="8" t="s">
        <v>2187</v>
      </c>
      <c r="M13" s="8" t="s">
        <v>2415</v>
      </c>
      <c r="N13" s="8" t="s">
        <v>908</v>
      </c>
      <c r="O13" s="8" t="s">
        <v>2533</v>
      </c>
      <c r="P13" s="8"/>
      <c r="Q13" s="8"/>
      <c r="R13" s="8"/>
      <c r="S13" s="8"/>
      <c r="T13" s="8"/>
      <c r="U13" s="8"/>
      <c r="V13" s="8"/>
      <c r="W13" s="8"/>
      <c r="X13" s="8"/>
      <c r="Y13" s="8"/>
      <c r="Z13" s="8" t="s">
        <v>2583</v>
      </c>
      <c r="AA13" s="8" t="s">
        <v>1078</v>
      </c>
      <c r="AB13" s="8"/>
      <c r="AC13" s="8"/>
      <c r="AD13" s="8" t="s">
        <v>1647</v>
      </c>
      <c r="AE13" s="8"/>
      <c r="AF13" s="8" t="s">
        <v>397</v>
      </c>
      <c r="AG13" s="8"/>
      <c r="AH13" s="8"/>
      <c r="AI13" s="8"/>
      <c r="AJ13" s="8" t="s">
        <v>1082</v>
      </c>
      <c r="AK13" s="8"/>
      <c r="AL13" s="8"/>
      <c r="AM13" s="8"/>
      <c r="AN13" s="8"/>
      <c r="AO13" s="8"/>
      <c r="AP13" s="8"/>
      <c r="AQ13" s="8"/>
      <c r="AR13" s="8"/>
      <c r="AS13" s="8"/>
      <c r="AT13" s="8" t="s">
        <v>2547</v>
      </c>
      <c r="AU13" s="8"/>
      <c r="AV13" s="8"/>
      <c r="AW13" s="8"/>
      <c r="AX13" s="8"/>
      <c r="AY13" s="8" t="s">
        <v>1595</v>
      </c>
      <c r="AZ13" s="8"/>
      <c r="BA13" s="8"/>
      <c r="BB13" s="8" t="s">
        <v>2308</v>
      </c>
      <c r="BC13" s="8" t="s">
        <v>924</v>
      </c>
    </row>
    <row r="14" spans="1:55" ht="390">
      <c r="A14" s="8" t="s">
        <v>2334</v>
      </c>
      <c r="B14" s="8" t="s">
        <v>2351</v>
      </c>
      <c r="C14" s="8" t="s">
        <v>1417</v>
      </c>
      <c r="D14" s="8" t="s">
        <v>2024</v>
      </c>
      <c r="E14" s="8" t="s">
        <v>2663</v>
      </c>
      <c r="F14" s="8" t="s">
        <v>1675</v>
      </c>
      <c r="G14" s="8" t="s">
        <v>2153</v>
      </c>
      <c r="H14" s="8" t="s">
        <v>1511</v>
      </c>
      <c r="I14" s="8" t="s">
        <v>2211</v>
      </c>
      <c r="J14" s="8" t="s">
        <v>498</v>
      </c>
      <c r="K14" s="8" t="s">
        <v>2355</v>
      </c>
      <c r="L14" s="8" t="s">
        <v>621</v>
      </c>
      <c r="M14" s="8" t="s">
        <v>360</v>
      </c>
      <c r="N14" s="8" t="s">
        <v>307</v>
      </c>
      <c r="O14" s="8" t="s">
        <v>362</v>
      </c>
      <c r="P14" s="8"/>
      <c r="Q14" s="8"/>
      <c r="R14" s="8"/>
      <c r="S14" s="8"/>
      <c r="T14" s="8"/>
      <c r="U14" s="8"/>
      <c r="V14" s="8"/>
      <c r="W14" s="8"/>
      <c r="X14" s="8"/>
      <c r="Y14" s="8"/>
      <c r="Z14" s="8" t="s">
        <v>910</v>
      </c>
      <c r="AA14" s="8"/>
      <c r="AB14" s="8"/>
      <c r="AC14" s="8"/>
      <c r="AD14" s="8" t="s">
        <v>2652</v>
      </c>
      <c r="AE14" s="8"/>
      <c r="AF14" s="8"/>
      <c r="AG14" s="8"/>
      <c r="AH14" s="8"/>
      <c r="AI14" s="8"/>
      <c r="AJ14" s="8" t="s">
        <v>1466</v>
      </c>
      <c r="AK14" s="8"/>
      <c r="AL14" s="8"/>
      <c r="AM14" s="8"/>
      <c r="AN14" s="8"/>
      <c r="AO14" s="8"/>
      <c r="AP14" s="8"/>
      <c r="AQ14" s="8"/>
      <c r="AR14" s="8"/>
      <c r="AS14" s="8"/>
      <c r="AT14" s="8"/>
      <c r="AU14" s="8"/>
      <c r="AV14" s="8"/>
      <c r="AW14" s="8"/>
      <c r="AX14" s="8"/>
      <c r="AY14" s="8" t="s">
        <v>1272</v>
      </c>
      <c r="AZ14" s="8"/>
      <c r="BA14" s="8"/>
      <c r="BB14" s="8"/>
      <c r="BC14" s="8" t="s">
        <v>1597</v>
      </c>
    </row>
    <row r="15" spans="1:55" ht="409.5">
      <c r="A15" s="8" t="s">
        <v>1525</v>
      </c>
      <c r="B15" s="8" t="s">
        <v>2744</v>
      </c>
      <c r="C15" s="8" t="s">
        <v>665</v>
      </c>
      <c r="D15" s="8" t="s">
        <v>2290</v>
      </c>
      <c r="E15" s="8" t="s">
        <v>2094</v>
      </c>
      <c r="F15" s="8" t="s">
        <v>1434</v>
      </c>
      <c r="G15" s="8" t="s">
        <v>1510</v>
      </c>
      <c r="H15" s="8" t="s">
        <v>2264</v>
      </c>
      <c r="I15" s="8" t="s">
        <v>1049</v>
      </c>
      <c r="J15" s="8" t="s">
        <v>2680</v>
      </c>
      <c r="K15" s="8" t="s">
        <v>998</v>
      </c>
      <c r="L15" s="8" t="s">
        <v>2249</v>
      </c>
      <c r="M15" s="8" t="s">
        <v>907</v>
      </c>
      <c r="N15" s="8" t="s">
        <v>1070</v>
      </c>
      <c r="O15" s="8" t="s">
        <v>1558</v>
      </c>
      <c r="P15" s="8"/>
      <c r="Q15" s="8"/>
      <c r="R15" s="8"/>
      <c r="S15" s="8"/>
      <c r="T15" s="8"/>
      <c r="U15" s="8"/>
      <c r="V15" s="8"/>
      <c r="W15" s="8"/>
      <c r="X15" s="8"/>
      <c r="Y15" s="8"/>
      <c r="Z15" s="8"/>
      <c r="AA15" s="8"/>
      <c r="AB15" s="8"/>
      <c r="AC15" s="8"/>
      <c r="AD15" s="8" t="s">
        <v>2682</v>
      </c>
      <c r="AE15" s="8"/>
      <c r="AF15" s="8"/>
      <c r="AG15" s="8"/>
      <c r="AH15" s="8"/>
      <c r="AI15" s="8"/>
      <c r="AJ15" s="8"/>
      <c r="AK15" s="8"/>
      <c r="AL15" s="8"/>
      <c r="AM15" s="8"/>
      <c r="AN15" s="8"/>
      <c r="AO15" s="8"/>
      <c r="AP15" s="8"/>
      <c r="AQ15" s="8"/>
      <c r="AR15" s="8"/>
      <c r="AS15" s="8"/>
      <c r="AT15" s="8"/>
      <c r="AU15" s="8"/>
      <c r="AV15" s="8"/>
      <c r="AW15" s="8"/>
      <c r="AX15" s="8"/>
      <c r="AY15" s="8" t="s">
        <v>1501</v>
      </c>
      <c r="AZ15" s="8"/>
      <c r="BA15" s="8"/>
      <c r="BB15" s="8"/>
      <c r="BC15" s="8" t="s">
        <v>1568</v>
      </c>
    </row>
    <row r="16" spans="1:55" ht="255">
      <c r="A16" s="8" t="s">
        <v>2327</v>
      </c>
      <c r="B16" s="8" t="s">
        <v>1298</v>
      </c>
      <c r="C16" s="8" t="s">
        <v>1573</v>
      </c>
      <c r="D16" s="8" t="s">
        <v>566</v>
      </c>
      <c r="E16" s="8" t="s">
        <v>2718</v>
      </c>
      <c r="F16" s="8" t="s">
        <v>777</v>
      </c>
      <c r="G16" s="8" t="s">
        <v>629</v>
      </c>
      <c r="H16" s="8" t="s">
        <v>756</v>
      </c>
      <c r="I16" s="8" t="s">
        <v>1694</v>
      </c>
      <c r="J16" s="8" t="s">
        <v>1105</v>
      </c>
      <c r="K16" s="8" t="s">
        <v>514</v>
      </c>
      <c r="L16" s="8" t="s">
        <v>851</v>
      </c>
      <c r="M16" s="8" t="s">
        <v>852</v>
      </c>
      <c r="N16" s="8" t="s">
        <v>1707</v>
      </c>
      <c r="O16" s="8" t="s">
        <v>1708</v>
      </c>
      <c r="P16" s="8"/>
      <c r="Q16" s="8"/>
      <c r="R16" s="8"/>
      <c r="S16" s="8"/>
      <c r="T16" s="8"/>
      <c r="U16" s="8"/>
      <c r="V16" s="8"/>
      <c r="W16" s="8"/>
      <c r="X16" s="8"/>
      <c r="Y16" s="8"/>
      <c r="Z16" s="8"/>
      <c r="AA16" s="8"/>
      <c r="AB16" s="8"/>
      <c r="AC16" s="8"/>
      <c r="AD16" s="8" t="s">
        <v>2545</v>
      </c>
      <c r="AE16" s="8"/>
      <c r="AF16" s="8"/>
      <c r="AG16" s="8"/>
      <c r="AH16" s="8"/>
      <c r="AI16" s="8"/>
      <c r="AJ16" s="8"/>
      <c r="AK16" s="8"/>
      <c r="AL16" s="8"/>
      <c r="AM16" s="8"/>
      <c r="AN16" s="8"/>
      <c r="AO16" s="8"/>
      <c r="AP16" s="8"/>
      <c r="AQ16" s="8"/>
      <c r="AR16" s="8"/>
      <c r="AS16" s="8"/>
      <c r="AT16" s="8"/>
      <c r="AU16" s="8"/>
      <c r="AV16" s="8"/>
      <c r="AW16" s="8"/>
      <c r="AX16" s="8"/>
      <c r="AY16" s="8"/>
      <c r="AZ16" s="8"/>
      <c r="BA16" s="8"/>
      <c r="BB16" s="8"/>
      <c r="BC16" s="8" t="s">
        <v>2549</v>
      </c>
    </row>
    <row r="17" spans="1:55" ht="405">
      <c r="A17" s="8" t="s">
        <v>409</v>
      </c>
      <c r="B17" s="8" t="s">
        <v>2647</v>
      </c>
      <c r="C17" s="8" t="s">
        <v>1406</v>
      </c>
      <c r="D17" s="8" t="s">
        <v>373</v>
      </c>
      <c r="E17" s="8" t="s">
        <v>1604</v>
      </c>
      <c r="F17" s="8" t="s">
        <v>2804</v>
      </c>
      <c r="G17" s="8" t="s">
        <v>2677</v>
      </c>
      <c r="H17" s="8" t="s">
        <v>1172</v>
      </c>
      <c r="I17" s="8" t="s">
        <v>757</v>
      </c>
      <c r="J17" s="8" t="s">
        <v>1513</v>
      </c>
      <c r="K17" s="8" t="s">
        <v>747</v>
      </c>
      <c r="L17" s="8" t="s">
        <v>515</v>
      </c>
      <c r="M17" s="8" t="s">
        <v>2758</v>
      </c>
      <c r="N17" s="8" t="s">
        <v>2236</v>
      </c>
      <c r="O17" s="8" t="s">
        <v>2417</v>
      </c>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t="s">
        <v>1451</v>
      </c>
    </row>
    <row r="18" spans="1:55" ht="360">
      <c r="A18" s="8" t="s">
        <v>1402</v>
      </c>
      <c r="B18" s="8" t="s">
        <v>820</v>
      </c>
      <c r="C18" s="8" t="s">
        <v>2423</v>
      </c>
      <c r="D18" s="8" t="s">
        <v>1418</v>
      </c>
      <c r="E18" s="8" t="s">
        <v>1433</v>
      </c>
      <c r="F18" s="8" t="s">
        <v>427</v>
      </c>
      <c r="G18" s="8" t="s">
        <v>973</v>
      </c>
      <c r="H18" s="8" t="s">
        <v>2530</v>
      </c>
      <c r="I18" s="8" t="s">
        <v>1436</v>
      </c>
      <c r="J18" s="8" t="s">
        <v>1527</v>
      </c>
      <c r="K18" s="8" t="s">
        <v>2213</v>
      </c>
      <c r="L18" s="8" t="s">
        <v>348</v>
      </c>
      <c r="M18" s="8" t="s">
        <v>2235</v>
      </c>
      <c r="N18" s="8" t="s">
        <v>1956</v>
      </c>
      <c r="O18" s="8" t="s">
        <v>1071</v>
      </c>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t="s">
        <v>1326</v>
      </c>
    </row>
    <row r="19" spans="1:55" ht="330">
      <c r="A19" s="8" t="s">
        <v>2509</v>
      </c>
      <c r="B19" s="8" t="s">
        <v>2378</v>
      </c>
      <c r="C19" s="8" t="s">
        <v>2516</v>
      </c>
      <c r="D19" s="8" t="s">
        <v>1300</v>
      </c>
      <c r="E19" s="8" t="s">
        <v>2298</v>
      </c>
      <c r="F19" s="8" t="s">
        <v>513</v>
      </c>
      <c r="G19" s="8" t="s">
        <v>1526</v>
      </c>
      <c r="H19" s="8" t="s">
        <v>1257</v>
      </c>
      <c r="I19" s="8" t="s">
        <v>1482</v>
      </c>
      <c r="J19" s="8" t="s">
        <v>347</v>
      </c>
      <c r="K19" s="8" t="s">
        <v>945</v>
      </c>
      <c r="L19" s="8" t="s">
        <v>2356</v>
      </c>
      <c r="M19" s="8" t="s">
        <v>2581</v>
      </c>
      <c r="N19" s="8" t="s">
        <v>2484</v>
      </c>
      <c r="O19" s="8" t="s">
        <v>2207</v>
      </c>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t="s">
        <v>2309</v>
      </c>
    </row>
    <row r="20" spans="1:55" ht="409.5">
      <c r="A20" s="8" t="s">
        <v>1817</v>
      </c>
      <c r="B20" s="8" t="s">
        <v>2656</v>
      </c>
      <c r="C20" s="8"/>
      <c r="D20" s="8"/>
      <c r="E20" s="8" t="s">
        <v>984</v>
      </c>
      <c r="F20" s="8" t="s">
        <v>2575</v>
      </c>
      <c r="G20" s="8" t="s">
        <v>1066</v>
      </c>
      <c r="H20" s="8" t="s">
        <v>839</v>
      </c>
      <c r="I20" s="8" t="s">
        <v>2577</v>
      </c>
      <c r="J20" s="8" t="s">
        <v>1577</v>
      </c>
      <c r="K20" s="8" t="s">
        <v>2424</v>
      </c>
      <c r="L20" s="8" t="s">
        <v>1069</v>
      </c>
      <c r="M20" s="8" t="s">
        <v>2301</v>
      </c>
      <c r="N20" s="8" t="s">
        <v>986</v>
      </c>
      <c r="O20" s="8" t="s">
        <v>2359</v>
      </c>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row>
    <row r="21" spans="1:55" ht="409.5">
      <c r="A21" s="8" t="s">
        <v>2046</v>
      </c>
      <c r="B21" s="8" t="s">
        <v>565</v>
      </c>
      <c r="C21" s="8"/>
      <c r="D21" s="8"/>
      <c r="E21" s="8" t="s">
        <v>788</v>
      </c>
      <c r="F21" s="8" t="s">
        <v>1951</v>
      </c>
      <c r="G21" s="8" t="s">
        <v>1355</v>
      </c>
      <c r="H21" s="8" t="s">
        <v>667</v>
      </c>
      <c r="I21" s="8" t="s">
        <v>2665</v>
      </c>
      <c r="J21" s="8" t="s">
        <v>1847</v>
      </c>
      <c r="K21" s="8" t="s">
        <v>1665</v>
      </c>
      <c r="L21" s="8" t="s">
        <v>2083</v>
      </c>
      <c r="M21" s="8" t="s">
        <v>984</v>
      </c>
      <c r="N21" s="8" t="s">
        <v>1681</v>
      </c>
      <c r="O21" s="8" t="s">
        <v>2766</v>
      </c>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row>
    <row r="22" spans="1:55" ht="409.5">
      <c r="A22" s="8" t="s">
        <v>2477</v>
      </c>
      <c r="B22" s="8" t="s">
        <v>2289</v>
      </c>
      <c r="C22" s="8"/>
      <c r="D22" s="8"/>
      <c r="E22" s="8" t="s">
        <v>595</v>
      </c>
      <c r="F22" s="8" t="s">
        <v>2353</v>
      </c>
      <c r="G22" s="8" t="s">
        <v>2752</v>
      </c>
      <c r="H22" s="8" t="s">
        <v>2678</v>
      </c>
      <c r="I22" s="8" t="s">
        <v>2679</v>
      </c>
      <c r="J22" s="8" t="s">
        <v>668</v>
      </c>
      <c r="K22" s="8" t="s">
        <v>985</v>
      </c>
      <c r="L22" s="8" t="s">
        <v>2300</v>
      </c>
      <c r="M22" s="8" t="s">
        <v>1530</v>
      </c>
      <c r="N22" s="8" t="s">
        <v>720</v>
      </c>
      <c r="O22" s="8" t="s">
        <v>1957</v>
      </c>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row>
    <row r="23" spans="1:55" ht="255">
      <c r="A23" s="8" t="s">
        <v>328</v>
      </c>
      <c r="B23" s="8" t="s">
        <v>2023</v>
      </c>
      <c r="C23" s="8"/>
      <c r="D23" s="8"/>
      <c r="E23" s="8" t="s">
        <v>2675</v>
      </c>
      <c r="F23" s="8" t="s">
        <v>837</v>
      </c>
      <c r="G23" s="8" t="s">
        <v>346</v>
      </c>
      <c r="H23" s="8" t="s">
        <v>2576</v>
      </c>
      <c r="I23" s="8" t="s">
        <v>1954</v>
      </c>
      <c r="J23" s="8" t="s">
        <v>2354</v>
      </c>
      <c r="K23" s="8" t="s">
        <v>2281</v>
      </c>
      <c r="L23" s="8" t="s">
        <v>535</v>
      </c>
      <c r="M23" s="8" t="s">
        <v>2561</v>
      </c>
      <c r="N23" s="8" t="s">
        <v>2629</v>
      </c>
      <c r="O23" s="8" t="s">
        <v>624</v>
      </c>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row>
    <row r="24" spans="1:55" ht="315">
      <c r="A24" s="8" t="s">
        <v>2716</v>
      </c>
      <c r="B24" s="8" t="s">
        <v>505</v>
      </c>
      <c r="C24" s="8"/>
      <c r="D24" s="8"/>
      <c r="E24" s="8" t="s">
        <v>701</v>
      </c>
      <c r="F24" s="8" t="s">
        <v>1420</v>
      </c>
      <c r="G24" s="8" t="s">
        <v>1576</v>
      </c>
      <c r="H24" s="8" t="s">
        <v>2650</v>
      </c>
      <c r="I24" s="8" t="s">
        <v>1512</v>
      </c>
      <c r="J24" s="8" t="s">
        <v>2212</v>
      </c>
      <c r="K24" s="8" t="s">
        <v>1678</v>
      </c>
      <c r="L24" s="8" t="s">
        <v>962</v>
      </c>
      <c r="M24" s="8" t="s">
        <v>719</v>
      </c>
      <c r="N24" s="8" t="s">
        <v>750</v>
      </c>
      <c r="O24" s="8" t="s">
        <v>2303</v>
      </c>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row>
    <row r="25" spans="1:55" ht="409.5">
      <c r="A25" s="8" t="s">
        <v>1636</v>
      </c>
      <c r="B25" s="8" t="s">
        <v>664</v>
      </c>
      <c r="C25" s="8"/>
      <c r="D25" s="8"/>
      <c r="E25" s="8" t="s">
        <v>1867</v>
      </c>
      <c r="F25" s="8" t="s">
        <v>531</v>
      </c>
      <c r="G25" s="8" t="s">
        <v>2520</v>
      </c>
      <c r="H25" s="8" t="s">
        <v>974</v>
      </c>
      <c r="I25" s="8" t="s">
        <v>1617</v>
      </c>
      <c r="J25" s="8" t="s">
        <v>2578</v>
      </c>
      <c r="K25" s="8" t="s">
        <v>2560</v>
      </c>
      <c r="L25" s="8" t="s">
        <v>984</v>
      </c>
      <c r="M25" s="8" t="s">
        <v>2628</v>
      </c>
      <c r="N25" s="8" t="s">
        <v>361</v>
      </c>
      <c r="O25" s="8" t="s">
        <v>984</v>
      </c>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row>
    <row r="26" spans="1:55" ht="300">
      <c r="A26" s="8" t="s">
        <v>2162</v>
      </c>
      <c r="B26" s="8" t="s">
        <v>1860</v>
      </c>
      <c r="C26" s="8"/>
      <c r="D26" s="8"/>
      <c r="E26" s="8" t="s">
        <v>2518</v>
      </c>
      <c r="F26" s="8"/>
      <c r="G26" s="8" t="s">
        <v>2503</v>
      </c>
      <c r="H26" s="8" t="s">
        <v>1304</v>
      </c>
      <c r="I26" s="8" t="s">
        <v>1304</v>
      </c>
      <c r="J26" s="8" t="s">
        <v>1483</v>
      </c>
      <c r="K26" s="8" t="s">
        <v>686</v>
      </c>
      <c r="L26" s="8" t="s">
        <v>1666</v>
      </c>
      <c r="M26" s="8" t="s">
        <v>1680</v>
      </c>
      <c r="N26" s="8" t="s">
        <v>853</v>
      </c>
      <c r="O26" s="8" t="s">
        <v>1425</v>
      </c>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row>
    <row r="27" spans="1:55" ht="255">
      <c r="A27" s="8" t="s">
        <v>1110</v>
      </c>
      <c r="B27" s="8" t="s">
        <v>2151</v>
      </c>
      <c r="C27" s="8"/>
      <c r="D27" s="8"/>
      <c r="E27" s="8" t="s">
        <v>1212</v>
      </c>
      <c r="F27" s="8"/>
      <c r="G27" s="8" t="s">
        <v>1303</v>
      </c>
      <c r="H27" s="8" t="s">
        <v>1554</v>
      </c>
      <c r="I27" s="8" t="s">
        <v>1676</v>
      </c>
      <c r="J27" s="8" t="s">
        <v>2011</v>
      </c>
      <c r="K27" s="8" t="s">
        <v>2579</v>
      </c>
      <c r="L27" s="8" t="s">
        <v>306</v>
      </c>
      <c r="M27" s="8" t="s">
        <v>1497</v>
      </c>
      <c r="N27" s="8" t="s">
        <v>883</v>
      </c>
      <c r="O27" s="8" t="s">
        <v>308</v>
      </c>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row>
    <row r="28" spans="1:55" ht="409.5">
      <c r="A28" s="8" t="s">
        <v>1553</v>
      </c>
      <c r="B28" s="8" t="s">
        <v>1380</v>
      </c>
      <c r="C28" s="8"/>
      <c r="D28" s="8"/>
      <c r="E28" s="8" t="s">
        <v>2152</v>
      </c>
      <c r="F28" s="8"/>
      <c r="G28" s="8" t="s">
        <v>838</v>
      </c>
      <c r="H28" s="8" t="s">
        <v>933</v>
      </c>
      <c r="I28" s="8"/>
      <c r="J28" s="8" t="s">
        <v>533</v>
      </c>
      <c r="K28" s="8" t="s">
        <v>918</v>
      </c>
      <c r="L28" s="8" t="s">
        <v>1260</v>
      </c>
      <c r="M28" s="8" t="s">
        <v>2250</v>
      </c>
      <c r="N28" s="8" t="s">
        <v>379</v>
      </c>
      <c r="O28" s="8" t="s">
        <v>2630</v>
      </c>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row>
    <row r="29" spans="1:55" ht="180">
      <c r="A29" s="8" t="s">
        <v>1993</v>
      </c>
      <c r="B29" s="8" t="s">
        <v>1540</v>
      </c>
      <c r="C29" s="8"/>
      <c r="D29" s="8"/>
      <c r="E29" s="8" t="s">
        <v>1047</v>
      </c>
      <c r="F29" s="8"/>
      <c r="G29" s="8" t="s">
        <v>1952</v>
      </c>
      <c r="H29" s="8"/>
      <c r="I29" s="8"/>
      <c r="J29" s="8" t="s">
        <v>934</v>
      </c>
      <c r="K29" s="8" t="s">
        <v>1555</v>
      </c>
      <c r="L29" s="8" t="s">
        <v>359</v>
      </c>
      <c r="M29" s="8" t="s">
        <v>2201</v>
      </c>
      <c r="N29" s="8" t="s">
        <v>623</v>
      </c>
      <c r="O29" s="8" t="s">
        <v>1262</v>
      </c>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row>
    <row r="30" spans="1:55" ht="195">
      <c r="A30" s="8" t="s">
        <v>358</v>
      </c>
      <c r="B30" s="8" t="s">
        <v>1637</v>
      </c>
      <c r="C30" s="8"/>
      <c r="D30" s="8"/>
      <c r="E30" s="8" t="s">
        <v>2352</v>
      </c>
      <c r="F30" s="8"/>
      <c r="G30" s="8" t="s">
        <v>497</v>
      </c>
      <c r="H30" s="8"/>
      <c r="I30" s="8"/>
      <c r="J30" s="8" t="s">
        <v>2666</v>
      </c>
      <c r="K30" s="8" t="s">
        <v>2413</v>
      </c>
      <c r="L30" s="8" t="s">
        <v>1641</v>
      </c>
      <c r="M30" s="8" t="s">
        <v>612</v>
      </c>
      <c r="N30" s="8" t="s">
        <v>1668</v>
      </c>
      <c r="O30" s="8" t="s">
        <v>1498</v>
      </c>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row>
    <row r="31" spans="1:55" ht="409.5">
      <c r="A31" s="8" t="s">
        <v>1494</v>
      </c>
      <c r="B31" s="8" t="s">
        <v>2006</v>
      </c>
      <c r="C31" s="8"/>
      <c r="D31" s="8"/>
      <c r="E31" s="8" t="s">
        <v>2803</v>
      </c>
      <c r="F31" s="8"/>
      <c r="G31" s="8" t="s">
        <v>337</v>
      </c>
      <c r="H31" s="8"/>
      <c r="I31" s="8"/>
      <c r="J31" s="8" t="s">
        <v>1448</v>
      </c>
      <c r="K31" s="8" t="s">
        <v>850</v>
      </c>
      <c r="L31" s="8" t="s">
        <v>1152</v>
      </c>
      <c r="M31" s="8" t="s">
        <v>2283</v>
      </c>
      <c r="N31" s="8" t="s">
        <v>1154</v>
      </c>
      <c r="O31" s="8" t="s">
        <v>2321</v>
      </c>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row>
    <row r="32" spans="1:55" ht="409.5">
      <c r="A32" s="8" t="s">
        <v>1064</v>
      </c>
      <c r="B32" s="8" t="s">
        <v>2635</v>
      </c>
      <c r="C32" s="8"/>
      <c r="D32" s="8"/>
      <c r="E32" s="8" t="s">
        <v>1419</v>
      </c>
      <c r="F32" s="8"/>
      <c r="G32" s="8" t="s">
        <v>1902</v>
      </c>
      <c r="H32" s="8"/>
      <c r="I32" s="8"/>
      <c r="J32" s="8" t="s">
        <v>840</v>
      </c>
      <c r="K32" s="8" t="s">
        <v>940</v>
      </c>
      <c r="L32" s="8" t="s">
        <v>940</v>
      </c>
      <c r="M32" s="8" t="s">
        <v>749</v>
      </c>
      <c r="N32" s="8" t="s">
        <v>2562</v>
      </c>
      <c r="O32" s="8" t="s">
        <v>1976</v>
      </c>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row>
    <row r="33" spans="1:55" ht="285">
      <c r="A33" s="8" t="s">
        <v>2732</v>
      </c>
      <c r="B33" s="8"/>
      <c r="C33" s="8"/>
      <c r="D33" s="8"/>
      <c r="E33" s="8" t="s">
        <v>1664</v>
      </c>
      <c r="F33" s="8"/>
      <c r="G33" s="8" t="s">
        <v>666</v>
      </c>
      <c r="H33" s="8"/>
      <c r="I33" s="8"/>
      <c r="J33" s="8" t="s">
        <v>1068</v>
      </c>
      <c r="K33" s="8" t="s">
        <v>305</v>
      </c>
      <c r="L33" s="8" t="s">
        <v>882</v>
      </c>
      <c r="M33" s="8" t="s">
        <v>1876</v>
      </c>
      <c r="N33" s="8" t="s">
        <v>2189</v>
      </c>
      <c r="O33" s="8" t="s">
        <v>1641</v>
      </c>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row>
    <row r="34" spans="1:55" ht="105">
      <c r="A34" s="8" t="s">
        <v>972</v>
      </c>
      <c r="B34" s="8"/>
      <c r="C34" s="8"/>
      <c r="D34" s="8"/>
      <c r="E34" s="8" t="s">
        <v>374</v>
      </c>
      <c r="F34" s="8"/>
      <c r="G34" s="8" t="s">
        <v>1692</v>
      </c>
      <c r="H34" s="8"/>
      <c r="I34" s="8"/>
      <c r="J34" s="8" t="s">
        <v>1769</v>
      </c>
      <c r="K34" s="8" t="s">
        <v>2626</v>
      </c>
      <c r="L34" s="8" t="s">
        <v>2234</v>
      </c>
      <c r="M34" s="8" t="s">
        <v>2188</v>
      </c>
      <c r="N34" s="8" t="s">
        <v>1424</v>
      </c>
      <c r="O34" s="8" t="s">
        <v>1892</v>
      </c>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row>
    <row r="35" spans="1:55" ht="315">
      <c r="A35" s="8" t="s">
        <v>2553</v>
      </c>
      <c r="B35" s="8"/>
      <c r="C35" s="8"/>
      <c r="D35" s="8"/>
      <c r="E35" s="8" t="s">
        <v>437</v>
      </c>
      <c r="F35" s="8"/>
      <c r="G35" s="8"/>
      <c r="H35" s="8"/>
      <c r="I35" s="8"/>
      <c r="J35" s="8" t="s">
        <v>2154</v>
      </c>
      <c r="K35" s="8" t="s">
        <v>2764</v>
      </c>
      <c r="L35" s="8" t="s">
        <v>1556</v>
      </c>
      <c r="M35" s="8" t="s">
        <v>578</v>
      </c>
      <c r="N35" s="8" t="s">
        <v>923</v>
      </c>
      <c r="O35" s="8" t="s">
        <v>440</v>
      </c>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row>
    <row r="36" spans="1:55" ht="405">
      <c r="A36" s="8" t="s">
        <v>1785</v>
      </c>
      <c r="B36" s="8"/>
      <c r="C36" s="8"/>
      <c r="D36" s="8"/>
      <c r="E36" s="8" t="s">
        <v>1574</v>
      </c>
      <c r="F36" s="8"/>
      <c r="G36" s="8"/>
      <c r="H36" s="8"/>
      <c r="I36" s="8"/>
      <c r="J36" s="8" t="s">
        <v>2625</v>
      </c>
      <c r="K36" s="8" t="s">
        <v>2082</v>
      </c>
      <c r="L36" s="8" t="s">
        <v>2736</v>
      </c>
      <c r="M36" s="8" t="s">
        <v>536</v>
      </c>
      <c r="N36" s="8" t="s">
        <v>579</v>
      </c>
      <c r="O36" s="8" t="s">
        <v>1531</v>
      </c>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row>
    <row r="37" spans="1:55" ht="120">
      <c r="A37" s="8" t="s">
        <v>2127</v>
      </c>
      <c r="B37" s="8"/>
      <c r="C37" s="8"/>
      <c r="D37" s="8"/>
      <c r="E37" s="8" t="s">
        <v>1301</v>
      </c>
      <c r="F37" s="8"/>
      <c r="G37" s="8"/>
      <c r="H37" s="8"/>
      <c r="I37" s="8"/>
      <c r="J37" s="8" t="s">
        <v>2671</v>
      </c>
      <c r="K37" s="8" t="s">
        <v>2225</v>
      </c>
      <c r="L37" s="8" t="s">
        <v>2627</v>
      </c>
      <c r="M37" s="8" t="s">
        <v>622</v>
      </c>
      <c r="N37" s="8" t="s">
        <v>2358</v>
      </c>
      <c r="O37" s="8" t="s">
        <v>1000</v>
      </c>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row>
    <row r="38" spans="1:55" ht="180">
      <c r="A38" s="8" t="s">
        <v>2542</v>
      </c>
      <c r="B38" s="8"/>
      <c r="C38" s="8"/>
      <c r="D38" s="8"/>
      <c r="E38" s="8" t="s">
        <v>1103</v>
      </c>
      <c r="F38" s="8"/>
      <c r="G38" s="8"/>
      <c r="H38" s="8"/>
      <c r="I38" s="8"/>
      <c r="J38" s="8"/>
      <c r="K38" s="8" t="s">
        <v>922</v>
      </c>
      <c r="L38" s="8" t="s">
        <v>1422</v>
      </c>
      <c r="M38" s="8" t="s">
        <v>963</v>
      </c>
      <c r="N38" s="8" t="s">
        <v>2251</v>
      </c>
      <c r="O38" s="8" t="s">
        <v>1365</v>
      </c>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row>
    <row r="39" spans="1:55" ht="345">
      <c r="A39" s="8" t="s">
        <v>1344</v>
      </c>
      <c r="B39" s="8"/>
      <c r="C39" s="8"/>
      <c r="D39" s="8"/>
      <c r="E39" s="8"/>
      <c r="F39" s="8"/>
      <c r="G39" s="8"/>
      <c r="H39" s="8"/>
      <c r="I39" s="8"/>
      <c r="J39" s="8"/>
      <c r="K39" s="8" t="s">
        <v>1407</v>
      </c>
      <c r="L39" s="8" t="s">
        <v>2580</v>
      </c>
      <c r="M39" s="8" t="s">
        <v>1642</v>
      </c>
      <c r="N39" s="8" t="s">
        <v>999</v>
      </c>
      <c r="O39" s="8" t="s">
        <v>721</v>
      </c>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row>
    <row r="40" spans="1:55" ht="409.5">
      <c r="A40" s="8" t="s">
        <v>2751</v>
      </c>
      <c r="B40" s="8"/>
      <c r="C40" s="8"/>
      <c r="D40" s="8"/>
      <c r="E40" s="8"/>
      <c r="F40" s="8"/>
      <c r="G40" s="8"/>
      <c r="H40" s="8"/>
      <c r="I40" s="8"/>
      <c r="J40" s="8"/>
      <c r="K40" s="8" t="s">
        <v>1578</v>
      </c>
      <c r="L40" s="8" t="s">
        <v>2719</v>
      </c>
      <c r="M40" s="8" t="s">
        <v>2596</v>
      </c>
      <c r="N40" s="8" t="s">
        <v>964</v>
      </c>
      <c r="O40" s="8" t="s">
        <v>2427</v>
      </c>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row>
    <row r="41" spans="1:55" ht="285">
      <c r="A41" s="8" t="s">
        <v>1490</v>
      </c>
      <c r="B41" s="8"/>
      <c r="C41" s="8"/>
      <c r="D41" s="8"/>
      <c r="E41" s="8"/>
      <c r="F41" s="8"/>
      <c r="G41" s="8"/>
      <c r="H41" s="8"/>
      <c r="I41" s="8"/>
      <c r="J41" s="8"/>
      <c r="K41" s="8" t="s">
        <v>1449</v>
      </c>
      <c r="L41" s="8" t="s">
        <v>2595</v>
      </c>
      <c r="M41" s="8" t="s">
        <v>1667</v>
      </c>
      <c r="N41" s="8" t="s">
        <v>517</v>
      </c>
      <c r="O41" s="8" t="s">
        <v>2473</v>
      </c>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row>
    <row r="42" spans="1:55" ht="300">
      <c r="A42" s="8" t="s">
        <v>1865</v>
      </c>
      <c r="B42" s="8"/>
      <c r="C42" s="8"/>
      <c r="D42" s="8"/>
      <c r="E42" s="8"/>
      <c r="F42" s="8"/>
      <c r="G42" s="8"/>
      <c r="H42" s="8"/>
      <c r="I42" s="8"/>
      <c r="J42" s="8"/>
      <c r="K42" s="8" t="s">
        <v>2139</v>
      </c>
      <c r="L42" s="8" t="s">
        <v>2757</v>
      </c>
      <c r="M42" s="8" t="s">
        <v>1557</v>
      </c>
      <c r="N42" s="8" t="s">
        <v>1975</v>
      </c>
      <c r="O42" s="8" t="s">
        <v>2582</v>
      </c>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row>
    <row r="43" spans="1:55" ht="405">
      <c r="A43" s="8" t="s">
        <v>944</v>
      </c>
      <c r="B43" s="8"/>
      <c r="C43" s="8"/>
      <c r="D43" s="8"/>
      <c r="E43" s="8"/>
      <c r="F43" s="8"/>
      <c r="G43" s="8"/>
      <c r="H43" s="8"/>
      <c r="I43" s="8"/>
      <c r="J43" s="8"/>
      <c r="K43" s="8" t="s">
        <v>1528</v>
      </c>
      <c r="L43" s="8" t="s">
        <v>748</v>
      </c>
      <c r="M43" s="8" t="s">
        <v>2214</v>
      </c>
      <c r="N43" s="8" t="s">
        <v>2472</v>
      </c>
      <c r="O43" s="8" t="s">
        <v>2651</v>
      </c>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row>
    <row r="44" spans="1:55" ht="210">
      <c r="A44" s="8" t="s">
        <v>575</v>
      </c>
      <c r="B44" s="8"/>
      <c r="C44" s="8"/>
      <c r="D44" s="8"/>
      <c r="E44" s="8"/>
      <c r="F44" s="8"/>
      <c r="G44" s="8"/>
      <c r="H44" s="8"/>
      <c r="I44" s="8"/>
      <c r="J44" s="8"/>
      <c r="K44" s="8" t="s">
        <v>2186</v>
      </c>
      <c r="L44" s="8" t="s">
        <v>2765</v>
      </c>
      <c r="M44" s="8" t="s">
        <v>1356</v>
      </c>
      <c r="N44" s="8" t="s">
        <v>2597</v>
      </c>
      <c r="O44" s="8" t="s">
        <v>2598</v>
      </c>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row>
    <row r="45" spans="1:55" ht="409.5">
      <c r="A45" s="8" t="s">
        <v>1715</v>
      </c>
      <c r="B45" s="8"/>
      <c r="C45" s="8"/>
      <c r="D45" s="8"/>
      <c r="E45" s="8"/>
      <c r="F45" s="8"/>
      <c r="G45" s="8"/>
      <c r="H45" s="8"/>
      <c r="I45" s="8"/>
      <c r="J45" s="8"/>
      <c r="K45" s="8" t="s">
        <v>2594</v>
      </c>
      <c r="L45" s="8" t="s">
        <v>1942</v>
      </c>
      <c r="M45" s="8" t="s">
        <v>516</v>
      </c>
      <c r="N45" s="8" t="s">
        <v>947</v>
      </c>
      <c r="O45" s="8" t="s">
        <v>1315</v>
      </c>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row>
    <row r="46" spans="1:55" ht="375">
      <c r="A46" s="8" t="s">
        <v>906</v>
      </c>
      <c r="B46" s="8"/>
      <c r="C46" s="8"/>
      <c r="D46" s="8"/>
      <c r="E46" s="8"/>
      <c r="F46" s="8"/>
      <c r="G46" s="8"/>
      <c r="H46" s="8"/>
      <c r="I46" s="8"/>
      <c r="J46" s="8"/>
      <c r="K46" s="8" t="s">
        <v>881</v>
      </c>
      <c r="L46" s="8" t="s">
        <v>577</v>
      </c>
      <c r="M46" s="8" t="s">
        <v>2369</v>
      </c>
      <c r="N46" s="8" t="s">
        <v>2404</v>
      </c>
      <c r="O46" s="8" t="s">
        <v>965</v>
      </c>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row>
    <row r="47" spans="1:55" ht="409.5">
      <c r="A47" s="8" t="s">
        <v>1947</v>
      </c>
      <c r="B47" s="8"/>
      <c r="C47" s="8"/>
      <c r="D47" s="8"/>
      <c r="E47" s="8"/>
      <c r="F47" s="8"/>
      <c r="G47" s="8"/>
      <c r="H47" s="8"/>
      <c r="I47" s="8"/>
      <c r="J47" s="8"/>
      <c r="K47" s="8" t="s">
        <v>2469</v>
      </c>
      <c r="L47" s="8" t="s">
        <v>2282</v>
      </c>
      <c r="M47" s="8" t="s">
        <v>2483</v>
      </c>
      <c r="N47" s="8" t="s">
        <v>2690</v>
      </c>
      <c r="O47" s="8" t="s">
        <v>854</v>
      </c>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row>
    <row r="48" spans="1:55" ht="195">
      <c r="A48" s="8" t="s">
        <v>1115</v>
      </c>
      <c r="B48" s="8"/>
      <c r="C48" s="8"/>
      <c r="D48" s="8"/>
      <c r="E48" s="8"/>
      <c r="F48" s="8"/>
      <c r="G48" s="8"/>
      <c r="H48" s="8"/>
      <c r="I48" s="8"/>
      <c r="J48" s="8"/>
      <c r="K48" s="8" t="s">
        <v>2756</v>
      </c>
      <c r="L48" s="8" t="s">
        <v>1496</v>
      </c>
      <c r="M48" s="8" t="s">
        <v>946</v>
      </c>
      <c r="N48" s="8" t="s">
        <v>2284</v>
      </c>
      <c r="O48" s="8" t="s">
        <v>2691</v>
      </c>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row>
    <row r="49" spans="1:55" ht="135">
      <c r="A49" s="8" t="s">
        <v>331</v>
      </c>
      <c r="B49" s="8"/>
      <c r="C49" s="8"/>
      <c r="D49" s="8"/>
      <c r="E49" s="8"/>
      <c r="F49" s="8"/>
      <c r="G49" s="8"/>
      <c r="H49" s="8"/>
      <c r="I49" s="8"/>
      <c r="J49" s="8"/>
      <c r="K49" s="8" t="s">
        <v>961</v>
      </c>
      <c r="L49" s="8" t="s">
        <v>687</v>
      </c>
      <c r="M49" s="8" t="s">
        <v>1974</v>
      </c>
      <c r="N49" s="8" t="s">
        <v>2370</v>
      </c>
      <c r="O49" s="8" t="s">
        <v>2012</v>
      </c>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row>
    <row r="50" spans="1:55" ht="150">
      <c r="A50" s="8" t="s">
        <v>713</v>
      </c>
      <c r="B50" s="8"/>
      <c r="C50" s="8"/>
      <c r="D50" s="8"/>
      <c r="E50" s="8"/>
      <c r="F50" s="8"/>
      <c r="G50" s="8"/>
      <c r="H50" s="8"/>
      <c r="I50" s="8"/>
      <c r="J50" s="8"/>
      <c r="K50" s="8" t="s">
        <v>2248</v>
      </c>
      <c r="L50" s="8" t="s">
        <v>2470</v>
      </c>
      <c r="M50" s="8" t="s">
        <v>2404</v>
      </c>
      <c r="N50" s="8"/>
      <c r="O50" s="8" t="s">
        <v>2371</v>
      </c>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row>
    <row r="51" spans="1:55" ht="270">
      <c r="A51" s="8" t="s">
        <v>2138</v>
      </c>
      <c r="B51" s="8"/>
      <c r="C51" s="8"/>
      <c r="D51" s="8"/>
      <c r="E51" s="8"/>
      <c r="F51" s="8"/>
      <c r="G51" s="8"/>
      <c r="H51" s="8"/>
      <c r="I51" s="8"/>
      <c r="J51" s="8"/>
      <c r="K51" s="8" t="s">
        <v>2481</v>
      </c>
      <c r="L51" s="8" t="s">
        <v>2404</v>
      </c>
      <c r="M51" s="8" t="s">
        <v>2689</v>
      </c>
      <c r="N51" s="8"/>
      <c r="O51" s="8" t="s">
        <v>518</v>
      </c>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row>
    <row r="52" spans="1:55" ht="105">
      <c r="A52" s="8" t="s">
        <v>2037</v>
      </c>
      <c r="B52" s="8"/>
      <c r="C52" s="8"/>
      <c r="D52" s="8"/>
      <c r="E52" s="8"/>
      <c r="F52" s="8"/>
      <c r="G52" s="8"/>
      <c r="H52" s="8"/>
      <c r="I52" s="8"/>
      <c r="J52" s="8"/>
      <c r="K52" s="8" t="s">
        <v>377</v>
      </c>
      <c r="L52" s="8" t="s">
        <v>455</v>
      </c>
      <c r="M52" s="8" t="s">
        <v>816</v>
      </c>
      <c r="N52" s="8"/>
      <c r="O52" s="8" t="s">
        <v>688</v>
      </c>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row>
    <row r="53" spans="1:55" ht="255">
      <c r="A53" s="8" t="s">
        <v>1470</v>
      </c>
      <c r="B53" s="8"/>
      <c r="C53" s="8"/>
      <c r="D53" s="8"/>
      <c r="E53" s="8"/>
      <c r="F53" s="8"/>
      <c r="G53" s="8"/>
      <c r="H53" s="8"/>
      <c r="I53" s="8"/>
      <c r="J53" s="8"/>
      <c r="K53" s="8" t="s">
        <v>1151</v>
      </c>
      <c r="L53" s="8"/>
      <c r="M53" s="8"/>
      <c r="N53" s="8"/>
      <c r="O53" s="8" t="s">
        <v>751</v>
      </c>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row>
    <row r="54" spans="1:55" ht="270">
      <c r="A54" s="8" t="s">
        <v>1253</v>
      </c>
      <c r="B54" s="8"/>
      <c r="C54" s="8"/>
      <c r="D54" s="8"/>
      <c r="E54" s="8"/>
      <c r="F54" s="8"/>
      <c r="G54" s="8"/>
      <c r="H54" s="8"/>
      <c r="I54" s="8"/>
      <c r="J54" s="8"/>
      <c r="K54" s="8" t="s">
        <v>534</v>
      </c>
      <c r="L54" s="8"/>
      <c r="M54" s="8"/>
      <c r="N54" s="8"/>
      <c r="O54" s="8" t="s">
        <v>1733</v>
      </c>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row>
    <row r="55" spans="1:55" ht="360">
      <c r="A55" s="8" t="s">
        <v>2350</v>
      </c>
      <c r="B55" s="8"/>
      <c r="C55" s="8"/>
      <c r="D55" s="8"/>
      <c r="E55" s="8"/>
      <c r="F55" s="8"/>
      <c r="G55" s="8"/>
      <c r="H55" s="8"/>
      <c r="I55" s="8"/>
      <c r="J55" s="8"/>
      <c r="K55" s="8" t="s">
        <v>1760</v>
      </c>
      <c r="L55" s="8"/>
      <c r="M55" s="8"/>
      <c r="N55" s="8"/>
      <c r="O55" s="8" t="s">
        <v>2760</v>
      </c>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row>
    <row r="56" spans="1:55" ht="90">
      <c r="A56" s="8" t="s">
        <v>1167</v>
      </c>
      <c r="B56" s="8"/>
      <c r="C56" s="8"/>
      <c r="D56" s="8"/>
      <c r="E56" s="8"/>
      <c r="F56" s="8"/>
      <c r="G56" s="8"/>
      <c r="H56" s="8"/>
      <c r="I56" s="8"/>
      <c r="J56" s="8"/>
      <c r="K56" s="8"/>
      <c r="L56" s="8"/>
      <c r="M56" s="8"/>
      <c r="N56" s="8"/>
      <c r="O56" s="8" t="s">
        <v>380</v>
      </c>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row>
    <row r="57" spans="1:55" ht="150">
      <c r="A57" s="8" t="s">
        <v>488</v>
      </c>
      <c r="B57" s="8"/>
      <c r="C57" s="8"/>
      <c r="D57" s="8"/>
      <c r="E57" s="8"/>
      <c r="F57" s="8"/>
      <c r="G57" s="8"/>
      <c r="H57" s="8"/>
      <c r="I57" s="8"/>
      <c r="J57" s="8"/>
      <c r="K57" s="8"/>
      <c r="L57" s="8"/>
      <c r="M57" s="8"/>
      <c r="N57" s="8"/>
      <c r="O57" s="8" t="s">
        <v>2226</v>
      </c>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row>
    <row r="58" spans="1:55" ht="409.5">
      <c r="A58" s="8" t="s">
        <v>2087</v>
      </c>
      <c r="B58" s="8"/>
      <c r="C58" s="8"/>
      <c r="D58" s="8"/>
      <c r="E58" s="8"/>
      <c r="F58" s="8"/>
      <c r="G58" s="8"/>
      <c r="H58" s="8"/>
      <c r="I58" s="8"/>
      <c r="J58" s="8"/>
      <c r="K58" s="8"/>
      <c r="L58" s="8"/>
      <c r="M58" s="8"/>
      <c r="N58" s="8"/>
      <c r="O58" s="8" t="s">
        <v>1582</v>
      </c>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row>
    <row r="59" spans="1:55" ht="90">
      <c r="A59" s="8" t="s">
        <v>1698</v>
      </c>
      <c r="B59" s="8"/>
      <c r="C59" s="8"/>
      <c r="D59" s="8"/>
      <c r="E59" s="8"/>
      <c r="F59" s="8"/>
      <c r="G59" s="8"/>
      <c r="H59" s="8"/>
      <c r="I59" s="8"/>
      <c r="J59" s="8"/>
      <c r="K59" s="8"/>
      <c r="L59" s="8"/>
      <c r="M59" s="8"/>
      <c r="N59" s="8"/>
      <c r="O59" s="8" t="s">
        <v>2001</v>
      </c>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row>
    <row r="60" spans="1:55" ht="75">
      <c r="A60" s="8" t="s">
        <v>2566</v>
      </c>
      <c r="B60" s="8"/>
      <c r="C60" s="8"/>
      <c r="D60" s="8"/>
      <c r="E60" s="8"/>
      <c r="F60" s="8"/>
      <c r="G60" s="8"/>
      <c r="H60" s="8"/>
      <c r="I60" s="8"/>
      <c r="J60" s="8"/>
      <c r="K60" s="8"/>
      <c r="L60" s="8"/>
      <c r="M60" s="8"/>
      <c r="N60" s="8"/>
      <c r="O60" s="8" t="s">
        <v>2285</v>
      </c>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row>
    <row r="61" spans="1:55" ht="409.5">
      <c r="A61" s="8" t="s">
        <v>1387</v>
      </c>
      <c r="B61" s="8"/>
      <c r="C61" s="8"/>
      <c r="D61" s="8"/>
      <c r="E61" s="8"/>
      <c r="F61" s="8"/>
      <c r="G61" s="8"/>
      <c r="H61" s="8"/>
      <c r="I61" s="8"/>
      <c r="J61" s="8"/>
      <c r="K61" s="8"/>
      <c r="L61" s="8"/>
      <c r="M61" s="8"/>
      <c r="N61" s="8"/>
      <c r="O61" s="8" t="s">
        <v>909</v>
      </c>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row>
    <row r="62" spans="1:55" ht="45">
      <c r="A62" s="8" t="s">
        <v>1285</v>
      </c>
      <c r="B62" s="8"/>
      <c r="C62" s="8"/>
      <c r="D62" s="8"/>
      <c r="E62" s="8"/>
      <c r="F62" s="8"/>
      <c r="G62" s="8"/>
      <c r="H62" s="8"/>
      <c r="I62" s="8"/>
      <c r="J62" s="8"/>
      <c r="K62" s="8"/>
      <c r="L62" s="8"/>
      <c r="M62" s="8"/>
      <c r="N62" s="8"/>
      <c r="O62" s="8" t="s">
        <v>2203</v>
      </c>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row>
    <row r="63" spans="1:55" ht="195">
      <c r="A63" s="8" t="s">
        <v>504</v>
      </c>
      <c r="B63" s="8"/>
      <c r="C63" s="8"/>
      <c r="D63" s="8"/>
      <c r="E63" s="8"/>
      <c r="F63" s="8"/>
      <c r="G63" s="8"/>
      <c r="H63" s="8"/>
      <c r="I63" s="8"/>
      <c r="J63" s="8"/>
      <c r="K63" s="8"/>
      <c r="L63" s="8"/>
      <c r="M63" s="8"/>
      <c r="N63" s="8"/>
      <c r="O63" s="8" t="s">
        <v>1106</v>
      </c>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row>
    <row r="64" spans="1:55" ht="180">
      <c r="A64" s="8" t="s">
        <v>2010</v>
      </c>
      <c r="B64" s="8"/>
      <c r="C64" s="8"/>
      <c r="D64" s="8"/>
      <c r="E64" s="8"/>
      <c r="F64" s="8"/>
      <c r="G64" s="8"/>
      <c r="H64" s="8"/>
      <c r="I64" s="8"/>
      <c r="J64" s="8"/>
      <c r="K64" s="8"/>
      <c r="L64" s="8"/>
      <c r="M64" s="8"/>
      <c r="N64" s="8"/>
      <c r="O64" s="8" t="s">
        <v>538</v>
      </c>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row>
    <row r="65" spans="1:55" ht="300">
      <c r="A65" s="8" t="s">
        <v>2556</v>
      </c>
      <c r="B65" s="8"/>
      <c r="C65" s="8"/>
      <c r="D65" s="8"/>
      <c r="E65" s="8"/>
      <c r="F65" s="8"/>
      <c r="G65" s="8"/>
      <c r="H65" s="8"/>
      <c r="I65" s="8"/>
      <c r="J65" s="8"/>
      <c r="K65" s="8"/>
      <c r="L65" s="8"/>
      <c r="M65" s="8"/>
      <c r="N65" s="8"/>
      <c r="O65" s="8" t="s">
        <v>1763</v>
      </c>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row>
    <row r="66" spans="1:55" ht="120">
      <c r="A66" s="8" t="s">
        <v>1702</v>
      </c>
      <c r="B66" s="8"/>
      <c r="C66" s="8"/>
      <c r="D66" s="8"/>
      <c r="E66" s="8"/>
      <c r="F66" s="8"/>
      <c r="G66" s="8"/>
      <c r="H66" s="8"/>
      <c r="I66" s="8"/>
      <c r="J66" s="8"/>
      <c r="K66" s="8"/>
      <c r="L66" s="8"/>
      <c r="M66" s="8"/>
      <c r="N66" s="8"/>
      <c r="O66" s="8" t="s">
        <v>2252</v>
      </c>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row>
    <row r="67" spans="1:55" ht="345">
      <c r="A67" s="8" t="s">
        <v>1218</v>
      </c>
      <c r="B67" s="8"/>
      <c r="C67" s="8"/>
      <c r="D67" s="8"/>
      <c r="E67" s="8"/>
      <c r="F67" s="8"/>
      <c r="G67" s="8"/>
      <c r="H67" s="8"/>
      <c r="I67" s="8"/>
      <c r="J67" s="8"/>
      <c r="K67" s="8"/>
      <c r="L67" s="8"/>
      <c r="M67" s="8"/>
      <c r="N67" s="8"/>
      <c r="O67" s="8" t="s">
        <v>1472</v>
      </c>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row>
    <row r="68" spans="1:55" ht="135">
      <c r="A68" s="8" t="s">
        <v>2244</v>
      </c>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row>
    <row r="69" spans="1:55" ht="90">
      <c r="A69" s="8" t="s">
        <v>417</v>
      </c>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row>
    <row r="70" spans="1:55" ht="180">
      <c r="A70" s="8" t="s">
        <v>1100</v>
      </c>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row>
    <row r="71" spans="1:55" ht="75">
      <c r="A71" s="8" t="s">
        <v>767</v>
      </c>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row>
    <row r="72" spans="1:55" ht="240">
      <c r="A72" s="8" t="s">
        <v>2070</v>
      </c>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row>
    <row r="73" spans="1:55" ht="30">
      <c r="A73" s="8" t="s">
        <v>628</v>
      </c>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row>
    <row r="74" spans="1:55" ht="60">
      <c r="A74" s="8" t="s">
        <v>2280</v>
      </c>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row>
    <row r="75" spans="1:55" ht="30">
      <c r="A75" s="8" t="s">
        <v>345</v>
      </c>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row>
    <row r="76" spans="1:55" ht="405">
      <c r="A76" s="8" t="s">
        <v>1024</v>
      </c>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row>
    <row r="77" spans="1:55" ht="135">
      <c r="A77" s="8" t="s">
        <v>2755</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row>
    <row r="78" spans="1:55" ht="90">
      <c r="A78" s="8" t="s">
        <v>1240</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row>
    <row r="79" spans="1:55" ht="90">
      <c r="A79" s="8" t="s">
        <v>805</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row>
    <row r="80" spans="1:55" ht="90">
      <c r="A80" s="8" t="s">
        <v>1395</v>
      </c>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row>
    <row r="81" spans="1:55" ht="300">
      <c r="A81" s="8" t="s">
        <v>2763</v>
      </c>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row>
    <row r="82" spans="1:55" ht="120">
      <c r="A82" s="8" t="s">
        <v>529</v>
      </c>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row>
    <row r="83" spans="1:55" ht="195">
      <c r="A83" s="8" t="s">
        <v>1279</v>
      </c>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row>
    <row r="84" spans="1:55">
      <c r="A84" s="8" t="s">
        <v>1911</v>
      </c>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row>
    <row r="85" spans="1:55" ht="75">
      <c r="A85" s="8" t="s">
        <v>1308</v>
      </c>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row>
    <row r="86" spans="1:55" ht="105">
      <c r="A86" s="8" t="s">
        <v>371</v>
      </c>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row>
    <row r="87" spans="1:55">
      <c r="A87" s="8" t="s">
        <v>244</v>
      </c>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row>
    <row r="88" spans="1:55" ht="60">
      <c r="A88" s="8" t="s">
        <v>1150</v>
      </c>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row>
    <row r="89" spans="1:55" ht="120">
      <c r="A89" s="8" t="s">
        <v>1663</v>
      </c>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row>
    <row r="90" spans="1:55" ht="270">
      <c r="A90" s="8" t="s">
        <v>564</v>
      </c>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row>
    <row r="91" spans="1:55" ht="180">
      <c r="A91" s="8" t="s">
        <v>2789</v>
      </c>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row>
    <row r="92" spans="1:55" ht="180">
      <c r="A92" s="8" t="s">
        <v>1046</v>
      </c>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row>
    <row r="93" spans="1:55" ht="120">
      <c r="A93" s="8" t="s">
        <v>1518</v>
      </c>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row>
    <row r="94" spans="1:55" ht="90">
      <c r="A94" s="8" t="s">
        <v>1539</v>
      </c>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row>
    <row r="95" spans="1:55" ht="90">
      <c r="A95" s="8" t="s">
        <v>608</v>
      </c>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row>
    <row r="96" spans="1:55" ht="105">
      <c r="A96" s="8" t="s">
        <v>436</v>
      </c>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row>
    <row r="97" spans="1:55" ht="150">
      <c r="A97" s="8" t="s">
        <v>1192</v>
      </c>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row>
    <row r="98" spans="1:55" ht="45">
      <c r="A98" s="8" t="s">
        <v>2698</v>
      </c>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row>
    <row r="99" spans="1:55" ht="300">
      <c r="A99" s="8" t="s">
        <v>834</v>
      </c>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row>
    <row r="100" spans="1:55" ht="409.5">
      <c r="A100" s="8" t="s">
        <v>2422</v>
      </c>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row>
    <row r="101" spans="1:55" ht="30">
      <c r="A101" s="8" t="s">
        <v>787</v>
      </c>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row>
    <row r="102" spans="1:55" ht="120">
      <c r="A102" s="8" t="s">
        <v>2185</v>
      </c>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row>
    <row r="103" spans="1:55" ht="285">
      <c r="A103" s="8" t="s">
        <v>1379</v>
      </c>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row>
    <row r="104" spans="1:55" ht="165">
      <c r="A104" s="8" t="s">
        <v>1657</v>
      </c>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row>
    <row r="105" spans="1:55" ht="120">
      <c r="A105" s="8" t="s">
        <v>2131</v>
      </c>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row>
    <row r="106" spans="1:55" ht="270">
      <c r="A106" s="8" t="s">
        <v>728</v>
      </c>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row>
    <row r="107" spans="1:55" ht="60">
      <c r="A107" s="8" t="s">
        <v>1737</v>
      </c>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row>
    <row r="108" spans="1:55" ht="180">
      <c r="A108" s="8" t="s">
        <v>830</v>
      </c>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row>
    <row r="109" spans="1:55" ht="135">
      <c r="A109" s="8" t="s">
        <v>472</v>
      </c>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row>
    <row r="110" spans="1:55" ht="105">
      <c r="A110" s="8" t="s">
        <v>1017</v>
      </c>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row>
    <row r="111" spans="1:55" ht="90">
      <c r="A111" s="8" t="s">
        <v>1143</v>
      </c>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row>
    <row r="112" spans="1:55" ht="409.5">
      <c r="A112" s="8" t="s">
        <v>512</v>
      </c>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row>
    <row r="113" spans="1:55" ht="60">
      <c r="A113" s="8" t="s">
        <v>1651</v>
      </c>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row>
    <row r="114" spans="1:55">
      <c r="A114" s="8" t="s">
        <v>2743</v>
      </c>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row>
    <row r="115" spans="1:55">
      <c r="A115" s="8" t="s">
        <v>2143</v>
      </c>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row>
    <row r="116" spans="1:55" ht="75">
      <c r="A116" s="8" t="s">
        <v>700</v>
      </c>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row>
    <row r="117" spans="1:55" ht="105">
      <c r="A117" s="8" t="s">
        <v>1188</v>
      </c>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row>
    <row r="118" spans="1:55" ht="90">
      <c r="A118" s="8" t="s">
        <v>2397</v>
      </c>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row>
    <row r="119" spans="1:55" ht="409.5">
      <c r="A119" s="8" t="s">
        <v>2319</v>
      </c>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row>
    <row r="120" spans="1:55" ht="105">
      <c r="A120" s="8" t="s">
        <v>2801</v>
      </c>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row>
    <row r="121" spans="1:55" ht="150">
      <c r="A121" s="8" t="s">
        <v>2573</v>
      </c>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row>
    <row r="122" spans="1:55" ht="120">
      <c r="A122" s="8" t="s">
        <v>2402</v>
      </c>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row>
    <row r="123" spans="1:55" ht="409.5">
      <c r="A123" s="8" t="s">
        <v>2150</v>
      </c>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row>
    <row r="124" spans="1:55" ht="225">
      <c r="A124" s="8" t="s">
        <v>2709</v>
      </c>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row>
    <row r="125" spans="1:55" ht="225">
      <c r="A125" s="8" t="s">
        <v>2529</v>
      </c>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row>
    <row r="126" spans="1:55" ht="45">
      <c r="A126" s="8" t="s">
        <v>588</v>
      </c>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row>
    <row r="127" spans="1:55" ht="105">
      <c r="A127" s="8" t="s">
        <v>992</v>
      </c>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row>
    <row r="128" spans="1:55" ht="409.5">
      <c r="A128" s="8" t="s">
        <v>2297</v>
      </c>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row>
    <row r="129" spans="1:55" ht="60">
      <c r="A129" s="8" t="s">
        <v>2393</v>
      </c>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row>
    <row r="130" spans="1:55" ht="180">
      <c r="A130" s="8" t="s">
        <v>2502</v>
      </c>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row>
    <row r="131" spans="1:55" ht="255">
      <c r="A131" s="8" t="s">
        <v>1937</v>
      </c>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row>
    <row r="132" spans="1:55" ht="240">
      <c r="A132" s="8" t="s">
        <v>1004</v>
      </c>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row>
    <row r="133" spans="1:55" ht="75">
      <c r="A133" s="8" t="s">
        <v>1706</v>
      </c>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row>
    <row r="134" spans="1:55" ht="165">
      <c r="A134" s="8" t="s">
        <v>1999</v>
      </c>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row>
    <row r="135" spans="1:55" ht="180">
      <c r="A135" s="8" t="s">
        <v>2688</v>
      </c>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row>
    <row r="136" spans="1:55" ht="45">
      <c r="A136" s="8" t="s">
        <v>2224</v>
      </c>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row>
    <row r="137" spans="1:55" ht="300">
      <c r="A137" s="8" t="s">
        <v>1722</v>
      </c>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row>
    <row r="138" spans="1:55" ht="150">
      <c r="A138" s="8" t="s">
        <v>1160</v>
      </c>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row>
    <row r="139" spans="1:55" ht="165">
      <c r="A139" s="8" t="s">
        <v>2230</v>
      </c>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row>
    <row r="140" spans="1:55" ht="255">
      <c r="A140" s="8" t="s">
        <v>2798</v>
      </c>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row>
    <row r="141" spans="1:55" ht="90">
      <c r="A141" s="8" t="s">
        <v>2074</v>
      </c>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row>
    <row r="142" spans="1:55" ht="409.5">
      <c r="A142" s="8" t="s">
        <v>2480</v>
      </c>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row>
    <row r="143" spans="1:55" ht="105">
      <c r="A143" s="8" t="s">
        <v>1895</v>
      </c>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row>
    <row r="144" spans="1:55" ht="409.5">
      <c r="A144" s="8" t="s">
        <v>1196</v>
      </c>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row>
    <row r="145" spans="1:55" ht="60">
      <c r="A145" s="8" t="s">
        <v>643</v>
      </c>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row>
    <row r="146" spans="1:55" ht="409.5">
      <c r="A146" s="8" t="s">
        <v>1461</v>
      </c>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row>
    <row r="147" spans="1:55" ht="195">
      <c r="A147" s="8" t="s">
        <v>875</v>
      </c>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row>
    <row r="148" spans="1:55" ht="195">
      <c r="A148" s="8" t="s">
        <v>1674</v>
      </c>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row>
    <row r="149" spans="1:55" ht="30">
      <c r="A149" s="8" t="s">
        <v>1249</v>
      </c>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row>
    <row r="150" spans="1:5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row>
    <row r="151" spans="1:5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row>
    <row r="152" spans="1:5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row>
    <row r="153" spans="1:5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row>
    <row r="154" spans="1:5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row>
    <row r="155" spans="1:5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row>
    <row r="156" spans="1:5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row>
    <row r="157" spans="1:5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row>
    <row r="158" spans="1:5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row>
    <row r="159" spans="1:5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row>
    <row r="160" spans="1:5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row>
    <row r="161" spans="1:5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row>
    <row r="162" spans="1:5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row>
    <row r="163" spans="1:5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row>
    <row r="164" spans="1:5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row>
    <row r="165" spans="1:5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row>
    <row r="166" spans="1:5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row>
    <row r="167" spans="1:5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row>
    <row r="168" spans="1:5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row>
    <row r="169" spans="1:5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row>
    <row r="170" spans="1:5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row>
    <row r="171" spans="1:5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row>
    <row r="172" spans="1:5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row>
    <row r="173" spans="1:5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row>
    <row r="174" spans="1:5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row>
    <row r="175" spans="1:5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row>
    <row r="176" spans="1:5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row>
    <row r="177" spans="1:5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row>
    <row r="178" spans="1:5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row>
    <row r="179" spans="1:5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row>
    <row r="180" spans="1:5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row>
    <row r="181" spans="1:5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row>
    <row r="182" spans="1:5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row>
    <row r="183" spans="1:5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row>
    <row r="184" spans="1:5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row>
    <row r="185" spans="1:5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row>
    <row r="186" spans="1:5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row>
    <row r="187" spans="1:5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row>
    <row r="188" spans="1:5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row>
    <row r="189" spans="1:5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row>
    <row r="190" spans="1:5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row>
    <row r="191" spans="1:5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row>
    <row r="192" spans="1:5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row>
    <row r="193" spans="1:5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row>
    <row r="194" spans="1:5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row>
    <row r="195" spans="1:5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row>
    <row r="196" spans="1:5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row>
    <row r="197" spans="1:5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row>
    <row r="198" spans="1:5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row>
    <row r="199" spans="1:5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row>
    <row r="200" spans="1:5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row>
    <row r="201" spans="1:5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row>
    <row r="202" spans="1:5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row>
    <row r="203" spans="1:5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row>
    <row r="204" spans="1:5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row>
    <row r="205" spans="1:5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row>
    <row r="206" spans="1:5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row>
    <row r="207" spans="1:5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row>
    <row r="208" spans="1:5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row>
    <row r="209" spans="1:5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row>
    <row r="210" spans="1:5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row>
    <row r="211" spans="1:5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row>
    <row r="212" spans="1:5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row>
    <row r="213" spans="1:5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row>
    <row r="214" spans="1:5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row>
    <row r="215" spans="1:5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row>
    <row r="216" spans="1:5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row>
    <row r="217" spans="1:5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row>
    <row r="218" spans="1:5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row>
    <row r="219" spans="1:5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row>
    <row r="220" spans="1:5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row>
    <row r="221" spans="1:5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row>
    <row r="222" spans="1:5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row>
    <row r="223" spans="1:5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row>
    <row r="224" spans="1:5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row>
    <row r="225" spans="1:5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row>
    <row r="226" spans="1:5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row>
    <row r="227" spans="1:5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row>
    <row r="228" spans="1:5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row>
    <row r="229" spans="1:5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row>
    <row r="230" spans="1:5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row>
    <row r="231" spans="1:5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row>
    <row r="232" spans="1:5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row>
    <row r="233" spans="1:5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row>
    <row r="234" spans="1:5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row>
    <row r="235" spans="1:5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row>
    <row r="236" spans="1:5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row>
    <row r="237" spans="1:5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row>
    <row r="238" spans="1:5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row>
    <row r="239" spans="1:5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row>
    <row r="240" spans="1:5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row>
    <row r="241" spans="1:5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row>
    <row r="242" spans="1:5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row>
    <row r="243" spans="1:5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row>
    <row r="244" spans="1:5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row>
    <row r="245" spans="1:5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row>
    <row r="246" spans="1:5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row>
    <row r="247" spans="1:5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row>
    <row r="248" spans="1:5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row>
    <row r="249" spans="1:5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row>
    <row r="250" spans="1:5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row>
    <row r="251" spans="1:5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row>
    <row r="252" spans="1:5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row>
    <row r="253" spans="1:5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row>
    <row r="254" spans="1:5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row>
    <row r="255" spans="1:5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row>
    <row r="256" spans="1:5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row>
    <row r="257" spans="1:5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row>
    <row r="258" spans="1:5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row>
    <row r="259" spans="1:5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row>
    <row r="260" spans="1:5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row>
    <row r="261" spans="1:5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row>
    <row r="262" spans="1:5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row>
    <row r="263" spans="1:5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row>
    <row r="264" spans="1:5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row>
    <row r="265" spans="1:5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row>
    <row r="266" spans="1:5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row>
    <row r="267" spans="1:5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row>
    <row r="268" spans="1:5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row>
    <row r="269" spans="1:5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row>
    <row r="270" spans="1:5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row>
    <row r="271" spans="1:5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row>
    <row r="272" spans="1:5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row>
    <row r="273" spans="1:5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row>
    <row r="274" spans="1:5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row>
    <row r="275" spans="1:5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row>
    <row r="276" spans="1:5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row>
    <row r="277" spans="1:5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row>
    <row r="278" spans="1:5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row>
    <row r="279" spans="1:5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row>
    <row r="280" spans="1:5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row>
    <row r="281" spans="1:5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row>
    <row r="282" spans="1:5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row>
    <row r="283" spans="1:5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row>
    <row r="284" spans="1:5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row>
    <row r="285" spans="1:5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row>
    <row r="286" spans="1:5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row>
    <row r="287" spans="1:5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row>
    <row r="288" spans="1:5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row>
    <row r="289" spans="1:5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row>
    <row r="290" spans="1:5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row>
    <row r="291" spans="1:5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row>
    <row r="292" spans="1:5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row>
    <row r="293" spans="1:5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row>
    <row r="294" spans="1:5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row>
    <row r="295" spans="1:5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row>
    <row r="296" spans="1:5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row>
    <row r="297" spans="1:5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row>
    <row r="298" spans="1:5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row>
    <row r="299" spans="1:5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row>
    <row r="300" spans="1:5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row>
    <row r="301" spans="1:5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row>
    <row r="302" spans="1:5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row>
    <row r="303" spans="1:5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row>
    <row r="304" spans="1:5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row>
    <row r="305" spans="1:5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row>
    <row r="306" spans="1:5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row>
    <row r="307" spans="1:5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row>
    <row r="308" spans="1:5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row>
    <row r="309" spans="1:5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row>
    <row r="310" spans="1:5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row>
    <row r="311" spans="1:5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row>
    <row r="312" spans="1:5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row>
    <row r="313" spans="1:5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row>
    <row r="314" spans="1:5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row>
    <row r="315" spans="1:5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row>
    <row r="316" spans="1:5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row>
    <row r="317" spans="1:5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row>
    <row r="318" spans="1:5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row>
    <row r="319" spans="1:5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row>
    <row r="320" spans="1:5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row>
    <row r="321" spans="1:5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row>
    <row r="322" spans="1:5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row>
    <row r="323" spans="1:5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row>
    <row r="324" spans="1:5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row>
    <row r="325" spans="1:5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row>
    <row r="326" spans="1:5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row>
    <row r="327" spans="1:5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row>
    <row r="328" spans="1:5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row>
    <row r="329" spans="1:5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row>
    <row r="330" spans="1:5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row>
    <row r="331" spans="1:5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row>
    <row r="332" spans="1:5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row>
    <row r="333" spans="1:5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row>
    <row r="334" spans="1:5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row>
    <row r="335" spans="1:5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row>
    <row r="336" spans="1:5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row>
    <row r="337" spans="1:5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row>
    <row r="338" spans="1:5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row>
    <row r="339" spans="1:5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row>
    <row r="340" spans="1:5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row>
    <row r="341" spans="1:5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row>
    <row r="342" spans="1:5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row>
    <row r="343" spans="1:5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row>
    <row r="344" spans="1:5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row>
    <row r="345" spans="1:5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row>
    <row r="346" spans="1:5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row>
    <row r="347" spans="1:5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row>
    <row r="348" spans="1:5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row>
    <row r="349" spans="1:5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row>
    <row r="350" spans="1:5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row>
    <row r="351" spans="1:5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row>
    <row r="352" spans="1:5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row>
    <row r="353" spans="1:5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row>
    <row r="354" spans="1:5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row>
    <row r="355" spans="1:5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row>
    <row r="356" spans="1:5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row>
    <row r="357" spans="1:5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row>
    <row r="358" spans="1:5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row>
    <row r="359" spans="1:5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row>
    <row r="360" spans="1:5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row>
    <row r="361" spans="1:5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row>
    <row r="362" spans="1:5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row>
    <row r="363" spans="1:5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row>
    <row r="364" spans="1:5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row>
    <row r="365" spans="1:5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row>
    <row r="366" spans="1:5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row>
    <row r="367" spans="1:5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row>
    <row r="368" spans="1:5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row>
    <row r="369" spans="1:5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row>
    <row r="370" spans="1:5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row>
    <row r="371" spans="1:5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row>
    <row r="372" spans="1:5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row>
    <row r="373" spans="1:5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row>
    <row r="374" spans="1:5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row>
    <row r="375" spans="1:5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row>
    <row r="376" spans="1:5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row>
    <row r="377" spans="1:5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row>
    <row r="378" spans="1:5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row>
    <row r="379" spans="1:5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row>
    <row r="380" spans="1:5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row>
    <row r="381" spans="1:5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row>
    <row r="382" spans="1:5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row>
    <row r="383" spans="1:5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row>
    <row r="384" spans="1:5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row>
    <row r="385" spans="1:5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row>
    <row r="386" spans="1:5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row>
    <row r="387" spans="1:5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row>
    <row r="388" spans="1:5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row>
    <row r="389" spans="1:5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row>
    <row r="390" spans="1:5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row>
    <row r="391" spans="1:5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row>
    <row r="392" spans="1:5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row>
    <row r="393" spans="1:5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row>
    <row r="394" spans="1:5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row>
    <row r="395" spans="1:5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row>
    <row r="396" spans="1:5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row>
    <row r="397" spans="1:5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row>
    <row r="398" spans="1:5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row>
    <row r="399" spans="1:5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row>
    <row r="400" spans="1:5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row>
    <row r="401" spans="1:5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row>
    <row r="402" spans="1:5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row>
    <row r="403" spans="1:5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row>
    <row r="404" spans="1:5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row>
    <row r="405" spans="1:5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row>
    <row r="406" spans="1:5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row>
    <row r="407" spans="1:5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row>
    <row r="408" spans="1:5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row>
    <row r="409" spans="1:5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row>
    <row r="410" spans="1:5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row>
    <row r="411" spans="1:5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row>
    <row r="412" spans="1:5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row>
    <row r="413" spans="1:5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row>
    <row r="414" spans="1:5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row>
    <row r="415" spans="1:5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row>
    <row r="416" spans="1:5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row>
    <row r="417" spans="1:5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row>
    <row r="418" spans="1:5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row>
    <row r="419" spans="1:5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row>
    <row r="420" spans="1:5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row>
    <row r="421" spans="1:5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row>
    <row r="422" spans="1:5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row>
    <row r="423" spans="1:5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row>
    <row r="424" spans="1:5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row>
    <row r="425" spans="1:5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row>
    <row r="426" spans="1:5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row>
    <row r="427" spans="1:5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row>
    <row r="428" spans="1:5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row>
    <row r="429" spans="1:5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row>
    <row r="430" spans="1:5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row>
    <row r="431" spans="1:5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row>
    <row r="432" spans="1:5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row>
    <row r="433" spans="1:5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row>
    <row r="434" spans="1:5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row>
    <row r="435" spans="1:5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row>
    <row r="436" spans="1:5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row>
    <row r="437" spans="1:5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row>
    <row r="438" spans="1:5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row>
    <row r="439" spans="1:5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c r="BB439" s="8"/>
      <c r="BC439" s="8"/>
    </row>
    <row r="440" spans="1:5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c r="BB440" s="8"/>
      <c r="BC440" s="8"/>
    </row>
    <row r="441" spans="1:5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row>
    <row r="442" spans="1:5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row>
    <row r="443" spans="1:5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c r="BB443" s="8"/>
      <c r="BC443" s="8"/>
    </row>
    <row r="444" spans="1:5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c r="BB444" s="8"/>
      <c r="BC444" s="8"/>
    </row>
    <row r="445" spans="1:5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row>
    <row r="446" spans="1:5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row>
    <row r="447" spans="1:5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row>
    <row r="448" spans="1:5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row>
    <row r="449" spans="1:5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row>
    <row r="450" spans="1:5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row>
    <row r="451" spans="1:5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row>
    <row r="452" spans="1:5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row>
    <row r="453" spans="1:5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row>
    <row r="454" spans="1:5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row>
    <row r="455" spans="1:5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row>
    <row r="456" spans="1:5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row>
    <row r="457" spans="1:5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row>
    <row r="458" spans="1:5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row>
    <row r="459" spans="1:5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row>
    <row r="460" spans="1:5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row>
    <row r="461" spans="1:5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row>
    <row r="462" spans="1:5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row>
    <row r="463" spans="1:5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row>
    <row r="464" spans="1:5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row>
    <row r="465" spans="1:5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row>
    <row r="466" spans="1:5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c r="BB466" s="8"/>
      <c r="BC466" s="8"/>
    </row>
    <row r="467" spans="1:5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c r="AZ467" s="8"/>
      <c r="BA467" s="8"/>
      <c r="BB467" s="8"/>
      <c r="BC467" s="8"/>
    </row>
    <row r="468" spans="1:5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c r="BB468" s="8"/>
      <c r="BC468" s="8"/>
    </row>
    <row r="469" spans="1:5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c r="AZ469" s="8"/>
      <c r="BA469" s="8"/>
      <c r="BB469" s="8"/>
      <c r="BC469" s="8"/>
    </row>
    <row r="470" spans="1:5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c r="BB470" s="8"/>
      <c r="BC470" s="8"/>
    </row>
    <row r="471" spans="1:5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c r="BB471" s="8"/>
      <c r="BC471" s="8"/>
    </row>
    <row r="472" spans="1:5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c r="AZ472" s="8"/>
      <c r="BA472" s="8"/>
      <c r="BB472" s="8"/>
      <c r="BC472" s="8"/>
    </row>
    <row r="473" spans="1:5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c r="AZ473" s="8"/>
      <c r="BA473" s="8"/>
      <c r="BB473" s="8"/>
      <c r="BC473" s="8"/>
    </row>
    <row r="474" spans="1:5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c r="AZ474" s="8"/>
      <c r="BA474" s="8"/>
      <c r="BB474" s="8"/>
      <c r="BC474" s="8"/>
    </row>
    <row r="475" spans="1:5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c r="AZ475" s="8"/>
      <c r="BA475" s="8"/>
      <c r="BB475" s="8"/>
      <c r="BC475" s="8"/>
    </row>
    <row r="476" spans="1:5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8"/>
      <c r="BB476" s="8"/>
      <c r="BC476" s="8"/>
    </row>
    <row r="477" spans="1:5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8"/>
      <c r="BB477" s="8"/>
      <c r="BC477" s="8"/>
    </row>
    <row r="478" spans="1:5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8"/>
      <c r="BB478" s="8"/>
      <c r="BC478" s="8"/>
    </row>
    <row r="479" spans="1:5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row>
    <row r="480" spans="1:5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8"/>
      <c r="BB480" s="8"/>
      <c r="BC480" s="8"/>
    </row>
    <row r="481" spans="1:5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c r="BB481" s="8"/>
      <c r="BC481" s="8"/>
    </row>
    <row r="482" spans="1:5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c r="BB482" s="8"/>
      <c r="BC482" s="8"/>
    </row>
    <row r="483" spans="1:5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c r="BB483" s="8"/>
      <c r="BC483" s="8"/>
    </row>
    <row r="484" spans="1:5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c r="BB484" s="8"/>
      <c r="BC484" s="8"/>
    </row>
    <row r="485" spans="1:5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c r="AZ485" s="8"/>
      <c r="BA485" s="8"/>
      <c r="BB485" s="8"/>
      <c r="BC485" s="8"/>
    </row>
    <row r="486" spans="1:5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c r="AZ486" s="8"/>
      <c r="BA486" s="8"/>
      <c r="BB486" s="8"/>
      <c r="BC486" s="8"/>
    </row>
    <row r="487" spans="1:5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c r="AZ487" s="8"/>
      <c r="BA487" s="8"/>
      <c r="BB487" s="8"/>
      <c r="BC487" s="8"/>
    </row>
    <row r="488" spans="1:5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c r="AZ488" s="8"/>
      <c r="BA488" s="8"/>
      <c r="BB488" s="8"/>
      <c r="BC488" s="8"/>
    </row>
    <row r="489" spans="1:5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8"/>
      <c r="BB489" s="8"/>
      <c r="BC489" s="8"/>
    </row>
    <row r="490" spans="1:5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c r="BB490" s="8"/>
      <c r="BC490" s="8"/>
    </row>
    <row r="491" spans="1:5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c r="AV491" s="8"/>
      <c r="AW491" s="8"/>
      <c r="AX491" s="8"/>
      <c r="AY491" s="8"/>
      <c r="AZ491" s="8"/>
      <c r="BA491" s="8"/>
      <c r="BB491" s="8"/>
      <c r="BC491" s="8"/>
    </row>
    <row r="492" spans="1:5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c r="AZ492" s="8"/>
      <c r="BA492" s="8"/>
      <c r="BB492" s="8"/>
      <c r="BC492" s="8"/>
    </row>
    <row r="493" spans="1:5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c r="AZ493" s="8"/>
      <c r="BA493" s="8"/>
      <c r="BB493" s="8"/>
      <c r="BC493" s="8"/>
    </row>
    <row r="494" spans="1:5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c r="AZ494" s="8"/>
      <c r="BA494" s="8"/>
      <c r="BB494" s="8"/>
      <c r="BC494" s="8"/>
    </row>
    <row r="495" spans="1:5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c r="AZ495" s="8"/>
      <c r="BA495" s="8"/>
      <c r="BB495" s="8"/>
      <c r="BC495" s="8"/>
    </row>
    <row r="496" spans="1:5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c r="AZ496" s="8"/>
      <c r="BA496" s="8"/>
      <c r="BB496" s="8"/>
      <c r="BC496" s="8"/>
    </row>
    <row r="497" spans="1:5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c r="AZ497" s="8"/>
      <c r="BA497" s="8"/>
      <c r="BB497" s="8"/>
      <c r="BC497" s="8"/>
    </row>
    <row r="498" spans="1:5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c r="AZ498" s="8"/>
      <c r="BA498" s="8"/>
      <c r="BB498" s="8"/>
      <c r="BC498" s="8"/>
    </row>
    <row r="499" spans="1:5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c r="AZ499" s="8"/>
      <c r="BA499" s="8"/>
      <c r="BB499" s="8"/>
      <c r="BC499" s="8"/>
    </row>
    <row r="500" spans="1:5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c r="AZ500" s="8"/>
      <c r="BA500" s="8"/>
      <c r="BB500" s="8"/>
      <c r="BC500" s="8"/>
    </row>
    <row r="501" spans="1:5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row>
    <row r="502" spans="1:5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c r="AZ502" s="8"/>
      <c r="BA502" s="8"/>
      <c r="BB502" s="8"/>
      <c r="BC502" s="8"/>
    </row>
    <row r="503" spans="1:5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c r="AZ503" s="8"/>
      <c r="BA503" s="8"/>
      <c r="BB503" s="8"/>
      <c r="BC503" s="8"/>
    </row>
    <row r="504" spans="1:5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c r="AZ504" s="8"/>
      <c r="BA504" s="8"/>
      <c r="BB504" s="8"/>
      <c r="BC504" s="8"/>
    </row>
    <row r="505" spans="1:5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c r="AZ505" s="8"/>
      <c r="BA505" s="8"/>
      <c r="BB505" s="8"/>
      <c r="BC505" s="8"/>
    </row>
    <row r="506" spans="1:5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c r="AU506" s="8"/>
      <c r="AV506" s="8"/>
      <c r="AW506" s="8"/>
      <c r="AX506" s="8"/>
      <c r="AY506" s="8"/>
      <c r="AZ506" s="8"/>
      <c r="BA506" s="8"/>
      <c r="BB506" s="8"/>
      <c r="BC506" s="8"/>
    </row>
    <row r="507" spans="1:5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c r="AN507" s="8"/>
      <c r="AO507" s="8"/>
      <c r="AP507" s="8"/>
      <c r="AQ507" s="8"/>
      <c r="AR507" s="8"/>
      <c r="AS507" s="8"/>
      <c r="AT507" s="8"/>
      <c r="AU507" s="8"/>
      <c r="AV507" s="8"/>
      <c r="AW507" s="8"/>
      <c r="AX507" s="8"/>
      <c r="AY507" s="8"/>
      <c r="AZ507" s="8"/>
      <c r="BA507" s="8"/>
      <c r="BB507" s="8"/>
      <c r="BC507" s="8"/>
    </row>
    <row r="508" spans="1:5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c r="AT508" s="8"/>
      <c r="AU508" s="8"/>
      <c r="AV508" s="8"/>
      <c r="AW508" s="8"/>
      <c r="AX508" s="8"/>
      <c r="AY508" s="8"/>
      <c r="AZ508" s="8"/>
      <c r="BA508" s="8"/>
      <c r="BB508" s="8"/>
      <c r="BC508" s="8"/>
    </row>
    <row r="509" spans="1:5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c r="AU509" s="8"/>
      <c r="AV509" s="8"/>
      <c r="AW509" s="8"/>
      <c r="AX509" s="8"/>
      <c r="AY509" s="8"/>
      <c r="AZ509" s="8"/>
      <c r="BA509" s="8"/>
      <c r="BB509" s="8"/>
      <c r="BC509" s="8"/>
    </row>
    <row r="510" spans="1:5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c r="AV510" s="8"/>
      <c r="AW510" s="8"/>
      <c r="AX510" s="8"/>
      <c r="AY510" s="8"/>
      <c r="AZ510" s="8"/>
      <c r="BA510" s="8"/>
      <c r="BB510" s="8"/>
      <c r="BC510" s="8"/>
    </row>
    <row r="511" spans="1:5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c r="AV511" s="8"/>
      <c r="AW511" s="8"/>
      <c r="AX511" s="8"/>
      <c r="AY511" s="8"/>
      <c r="AZ511" s="8"/>
      <c r="BA511" s="8"/>
      <c r="BB511" s="8"/>
      <c r="BC511" s="8"/>
    </row>
    <row r="512" spans="1:5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c r="AZ512" s="8"/>
      <c r="BA512" s="8"/>
      <c r="BB512" s="8"/>
      <c r="BC512" s="8"/>
    </row>
    <row r="513" spans="1:5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c r="AV513" s="8"/>
      <c r="AW513" s="8"/>
      <c r="AX513" s="8"/>
      <c r="AY513" s="8"/>
      <c r="AZ513" s="8"/>
      <c r="BA513" s="8"/>
      <c r="BB513" s="8"/>
      <c r="BC513" s="8"/>
    </row>
    <row r="514" spans="1:5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c r="AV514" s="8"/>
      <c r="AW514" s="8"/>
      <c r="AX514" s="8"/>
      <c r="AY514" s="8"/>
      <c r="AZ514" s="8"/>
      <c r="BA514" s="8"/>
      <c r="BB514" s="8"/>
      <c r="BC514" s="8"/>
    </row>
    <row r="515" spans="1:5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c r="AU515" s="8"/>
      <c r="AV515" s="8"/>
      <c r="AW515" s="8"/>
      <c r="AX515" s="8"/>
      <c r="AY515" s="8"/>
      <c r="AZ515" s="8"/>
      <c r="BA515" s="8"/>
      <c r="BB515" s="8"/>
      <c r="BC515" s="8"/>
    </row>
    <row r="516" spans="1:5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c r="AU516" s="8"/>
      <c r="AV516" s="8"/>
      <c r="AW516" s="8"/>
      <c r="AX516" s="8"/>
      <c r="AY516" s="8"/>
      <c r="AZ516" s="8"/>
      <c r="BA516" s="8"/>
      <c r="BB516" s="8"/>
      <c r="BC516" s="8"/>
    </row>
    <row r="517" spans="1:5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8"/>
      <c r="AW517" s="8"/>
      <c r="AX517" s="8"/>
      <c r="AY517" s="8"/>
      <c r="AZ517" s="8"/>
      <c r="BA517" s="8"/>
      <c r="BB517" s="8"/>
      <c r="BC517" s="8"/>
    </row>
    <row r="518" spans="1:5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c r="AY518" s="8"/>
      <c r="AZ518" s="8"/>
      <c r="BA518" s="8"/>
      <c r="BB518" s="8"/>
      <c r="BC518" s="8"/>
    </row>
    <row r="519" spans="1:5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c r="AU519" s="8"/>
      <c r="AV519" s="8"/>
      <c r="AW519" s="8"/>
      <c r="AX519" s="8"/>
      <c r="AY519" s="8"/>
      <c r="AZ519" s="8"/>
      <c r="BA519" s="8"/>
      <c r="BB519" s="8"/>
      <c r="BC519" s="8"/>
    </row>
    <row r="520" spans="1:5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c r="AV520" s="8"/>
      <c r="AW520" s="8"/>
      <c r="AX520" s="8"/>
      <c r="AY520" s="8"/>
      <c r="AZ520" s="8"/>
      <c r="BA520" s="8"/>
      <c r="BB520" s="8"/>
      <c r="BC520" s="8"/>
    </row>
    <row r="521" spans="1:5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c r="AV521" s="8"/>
      <c r="AW521" s="8"/>
      <c r="AX521" s="8"/>
      <c r="AY521" s="8"/>
      <c r="AZ521" s="8"/>
      <c r="BA521" s="8"/>
      <c r="BB521" s="8"/>
      <c r="BC521" s="8"/>
    </row>
    <row r="522" spans="1:5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c r="AV522" s="8"/>
      <c r="AW522" s="8"/>
      <c r="AX522" s="8"/>
      <c r="AY522" s="8"/>
      <c r="AZ522" s="8"/>
      <c r="BA522" s="8"/>
      <c r="BB522" s="8"/>
      <c r="BC522" s="8"/>
    </row>
    <row r="523" spans="1:5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c r="AZ523" s="8"/>
      <c r="BA523" s="8"/>
      <c r="BB523" s="8"/>
      <c r="BC523" s="8"/>
    </row>
    <row r="524" spans="1:5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c r="AV524" s="8"/>
      <c r="AW524" s="8"/>
      <c r="AX524" s="8"/>
      <c r="AY524" s="8"/>
      <c r="AZ524" s="8"/>
      <c r="BA524" s="8"/>
      <c r="BB524" s="8"/>
      <c r="BC524" s="8"/>
    </row>
    <row r="525" spans="1:5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c r="AV525" s="8"/>
      <c r="AW525" s="8"/>
      <c r="AX525" s="8"/>
      <c r="AY525" s="8"/>
      <c r="AZ525" s="8"/>
      <c r="BA525" s="8"/>
      <c r="BB525" s="8"/>
      <c r="BC525" s="8"/>
    </row>
    <row r="526" spans="1:5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c r="AV526" s="8"/>
      <c r="AW526" s="8"/>
      <c r="AX526" s="8"/>
      <c r="AY526" s="8"/>
      <c r="AZ526" s="8"/>
      <c r="BA526" s="8"/>
      <c r="BB526" s="8"/>
      <c r="BC526" s="8"/>
    </row>
    <row r="527" spans="1:5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c r="AV527" s="8"/>
      <c r="AW527" s="8"/>
      <c r="AX527" s="8"/>
      <c r="AY527" s="8"/>
      <c r="AZ527" s="8"/>
      <c r="BA527" s="8"/>
      <c r="BB527" s="8"/>
      <c r="BC527" s="8"/>
    </row>
    <row r="528" spans="1:5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c r="AV528" s="8"/>
      <c r="AW528" s="8"/>
      <c r="AX528" s="8"/>
      <c r="AY528" s="8"/>
      <c r="AZ528" s="8"/>
      <c r="BA528" s="8"/>
      <c r="BB528" s="8"/>
      <c r="BC528" s="8"/>
    </row>
    <row r="529" spans="1:5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c r="AV529" s="8"/>
      <c r="AW529" s="8"/>
      <c r="AX529" s="8"/>
      <c r="AY529" s="8"/>
      <c r="AZ529" s="8"/>
      <c r="BA529" s="8"/>
      <c r="BB529" s="8"/>
      <c r="BC529" s="8"/>
    </row>
    <row r="530" spans="1:5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c r="AV530" s="8"/>
      <c r="AW530" s="8"/>
      <c r="AX530" s="8"/>
      <c r="AY530" s="8"/>
      <c r="AZ530" s="8"/>
      <c r="BA530" s="8"/>
      <c r="BB530" s="8"/>
      <c r="BC530" s="8"/>
    </row>
    <row r="531" spans="1:5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c r="AV531" s="8"/>
      <c r="AW531" s="8"/>
      <c r="AX531" s="8"/>
      <c r="AY531" s="8"/>
      <c r="AZ531" s="8"/>
      <c r="BA531" s="8"/>
      <c r="BB531" s="8"/>
      <c r="BC531" s="8"/>
    </row>
    <row r="532" spans="1:5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c r="AU532" s="8"/>
      <c r="AV532" s="8"/>
      <c r="AW532" s="8"/>
      <c r="AX532" s="8"/>
      <c r="AY532" s="8"/>
      <c r="AZ532" s="8"/>
      <c r="BA532" s="8"/>
      <c r="BB532" s="8"/>
      <c r="BC532" s="8"/>
    </row>
    <row r="533" spans="1:5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c r="AV533" s="8"/>
      <c r="AW533" s="8"/>
      <c r="AX533" s="8"/>
      <c r="AY533" s="8"/>
      <c r="AZ533" s="8"/>
      <c r="BA533" s="8"/>
      <c r="BB533" s="8"/>
      <c r="BC533" s="8"/>
    </row>
    <row r="534" spans="1:5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c r="AZ534" s="8"/>
      <c r="BA534" s="8"/>
      <c r="BB534" s="8"/>
      <c r="BC534" s="8"/>
    </row>
    <row r="535" spans="1:5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c r="AU535" s="8"/>
      <c r="AV535" s="8"/>
      <c r="AW535" s="8"/>
      <c r="AX535" s="8"/>
      <c r="AY535" s="8"/>
      <c r="AZ535" s="8"/>
      <c r="BA535" s="8"/>
      <c r="BB535" s="8"/>
      <c r="BC535" s="8"/>
    </row>
    <row r="536" spans="1:5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8"/>
      <c r="AU536" s="8"/>
      <c r="AV536" s="8"/>
      <c r="AW536" s="8"/>
      <c r="AX536" s="8"/>
      <c r="AY536" s="8"/>
      <c r="AZ536" s="8"/>
      <c r="BA536" s="8"/>
      <c r="BB536" s="8"/>
      <c r="BC536" s="8"/>
    </row>
    <row r="537" spans="1:5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c r="AV537" s="8"/>
      <c r="AW537" s="8"/>
      <c r="AX537" s="8"/>
      <c r="AY537" s="8"/>
      <c r="AZ537" s="8"/>
      <c r="BA537" s="8"/>
      <c r="BB537" s="8"/>
      <c r="BC537" s="8"/>
    </row>
    <row r="538" spans="1:5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c r="AZ538" s="8"/>
      <c r="BA538" s="8"/>
      <c r="BB538" s="8"/>
      <c r="BC538" s="8"/>
    </row>
    <row r="539" spans="1:5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c r="AV539" s="8"/>
      <c r="AW539" s="8"/>
      <c r="AX539" s="8"/>
      <c r="AY539" s="8"/>
      <c r="AZ539" s="8"/>
      <c r="BA539" s="8"/>
      <c r="BB539" s="8"/>
      <c r="BC539" s="8"/>
    </row>
    <row r="540" spans="1:5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c r="AZ540" s="8"/>
      <c r="BA540" s="8"/>
      <c r="BB540" s="8"/>
      <c r="BC540" s="8"/>
    </row>
  </sheetData>
  <autoFilter ref="BC1:BC594">
    <sortState ref="BC3:BC594">
      <sortCondition ref="BC1:BC594"/>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All Data (crosstab)</vt:lpstr>
      <vt:lpstr>Screen 2 Numerical Data</vt:lpstr>
      <vt:lpstr>Screen 3 Numerical Data</vt:lpstr>
      <vt:lpstr>Screen 4 Numerical Data</vt:lpstr>
      <vt:lpstr>Screen 4 Numerical Data bySCORE</vt:lpstr>
      <vt:lpstr>Screen 5 Data</vt:lpstr>
      <vt:lpstr>Comments</vt:lpstr>
      <vt:lpstr>Age</vt:lpstr>
      <vt:lpstr>Ethnicities</vt:lpstr>
      <vt:lpstr>Gender</vt:lpstr>
      <vt:lpstr>Genders</vt:lpstr>
      <vt:lpstr>incomes</vt:lpstr>
      <vt:lpstr>Locations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Tara Crothers</dc:creator>
  <cp:lastModifiedBy>CAMACHO, ELIZABETH X.</cp:lastModifiedBy>
  <dcterms:created xsi:type="dcterms:W3CDTF">2018-05-03T21:26:58Z</dcterms:created>
  <dcterms:modified xsi:type="dcterms:W3CDTF">2018-05-05T00:29:05Z</dcterms:modified>
</cp:coreProperties>
</file>