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Table of Contents" sheetId="1" r:id="rId1"/>
    <sheet name="Trend City Of Santa Fe, NM+" sheetId="2" r:id="rId2"/>
    <sheet name="Response City Of Santa Fe, NM+" sheetId="3" r:id="rId3"/>
    <sheet name="Multi-Segment" sheetId="4" r:id="rId4"/>
    <sheet name="Multi-Seg Raw" sheetId="5" r:id="rId5"/>
    <sheet name="Response Downtown+" sheetId="6" r:id="rId6"/>
    <sheet name="Response Cerrillos+" sheetId="7" r:id="rId7"/>
    <sheet name="Response Periphery+" sheetId="8" r:id="rId8"/>
    <sheet name="Help" sheetId="9" r:id="rId9"/>
  </sheets>
  <definedNames>
    <definedName name="_xlnm.Print_Area" localSheetId="8">'Help'!$A$1:$O$31</definedName>
    <definedName name="_xlnm.Print_Area" localSheetId="4">'Multi-Seg Raw'!$A$1:$Z$60</definedName>
    <definedName name="_xlnm.Print_Area" localSheetId="3">'Multi-Segment'!$A$1:$AK$60</definedName>
    <definedName name="_xlnm.Print_Area" localSheetId="6">'Response Cerrillos+'!$A$1:$AT$43</definedName>
    <definedName name="_xlnm.Print_Area" localSheetId="2">'Response City Of Santa Fe, NM+'!$A$1:$AT$82</definedName>
    <definedName name="_xlnm.Print_Area" localSheetId="5">'Response Downtown+'!$A$1:$AT$39</definedName>
    <definedName name="_xlnm.Print_Area" localSheetId="7">'Response Periphery+'!$A$1:$AT$22</definedName>
    <definedName name="_xlnm.Print_Area" localSheetId="0">'Table of Contents'!$A$1:$H$37</definedName>
    <definedName name="_xlnm.Print_Area" localSheetId="1">'Trend City Of Santa Fe, NM+'!$A$1:$AC$63</definedName>
    <definedName name="_xlnm.Print_Titles" localSheetId="6">'Response Cerrillos+'!$1:$6</definedName>
    <definedName name="_xlnm.Print_Titles" localSheetId="2">'Response City Of Santa Fe, NM+'!$1:$6</definedName>
    <definedName name="_xlnm.Print_Titles" localSheetId="5">'Response Downtown+'!$1:$6</definedName>
    <definedName name="_xlnm.Print_Titles" localSheetId="7">'Response Periphery+'!$1:$6</definedName>
  </definedNames>
  <calcPr fullCalcOnLoad="1"/>
</workbook>
</file>

<file path=xl/sharedStrings.xml><?xml version="1.0" encoding="utf-8"?>
<sst xmlns="http://schemas.openxmlformats.org/spreadsheetml/2006/main" count="3115" uniqueCount="260">
  <si>
    <t>Date Created: May 17, 2019</t>
  </si>
  <si>
    <t>Santa Fe CVB</t>
  </si>
  <si>
    <t>For the Month of April 2019</t>
  </si>
  <si>
    <t>Table Of Contents</t>
  </si>
  <si>
    <t>735 East Main Street, Hendersonville, TN 37075 USA</t>
  </si>
  <si>
    <t>Blue Fin Building, 110 Southwark Street, London SE1 0TA</t>
  </si>
  <si>
    <t>T : +1 615 824 8664</t>
  </si>
  <si>
    <t>T : +44 (0)20 7922 1930</t>
  </si>
  <si>
    <t>destininfo@str.com     www.str.com</t>
  </si>
  <si>
    <t>industryinfo@str.com     www.str.com</t>
  </si>
  <si>
    <t>The STR Destination Report is a publication of STR, Inc. and STR Global, Ltd., and is intended solely for use by paid subscribers. Reproduction or distribution of the STR Destination Report, in whole or part, without written permission is prohibited and subject to legal action. If you have received this report and are NOT a subscriber to the STR Destination Report, please contact us immediately. Source: 2019 STR, Inc. / STR Global, Ltd. trading as "STR".</t>
  </si>
  <si>
    <t>Tab 2 - Trend City Of Santa Fe, NM+</t>
  </si>
  <si>
    <t>Currency: USD - US Dollar</t>
  </si>
  <si>
    <t>Occupancy (%)</t>
  </si>
  <si>
    <t>Year To Date</t>
  </si>
  <si>
    <t>Running 12 Months</t>
  </si>
  <si>
    <t>Nov</t>
  </si>
  <si>
    <t>Dec</t>
  </si>
  <si>
    <t>Jan</t>
  </si>
  <si>
    <t>Feb</t>
  </si>
  <si>
    <t>Mar</t>
  </si>
  <si>
    <t>Apr</t>
  </si>
  <si>
    <t>May</t>
  </si>
  <si>
    <t>Jun</t>
  </si>
  <si>
    <t>Jul</t>
  </si>
  <si>
    <t>Aug</t>
  </si>
  <si>
    <t>Sep</t>
  </si>
  <si>
    <t>Oct</t>
  </si>
  <si>
    <t>This Year</t>
  </si>
  <si>
    <t>Last Year</t>
  </si>
  <si>
    <t>Percent Change</t>
  </si>
  <si>
    <t>ADR</t>
  </si>
  <si>
    <t>RevPAR</t>
  </si>
  <si>
    <t>Supply</t>
  </si>
  <si>
    <t>Demand</t>
  </si>
  <si>
    <t>Revenue</t>
  </si>
  <si>
    <t>Census %</t>
  </si>
  <si>
    <t>Census Props</t>
  </si>
  <si>
    <t>Census Rooms</t>
  </si>
  <si>
    <t>% Rooms Participants</t>
  </si>
  <si>
    <t>A blank row indicates insufficient data.</t>
  </si>
  <si>
    <t>Tab 3 - Response City Of Santa Fe, NM+</t>
  </si>
  <si>
    <t>STR Code</t>
  </si>
  <si>
    <t>Name of Establishment</t>
  </si>
  <si>
    <t>City &amp; State</t>
  </si>
  <si>
    <t>Zip Code</t>
  </si>
  <si>
    <t>Aff Date</t>
  </si>
  <si>
    <t>Open Date</t>
  </si>
  <si>
    <t>Rooms</t>
  </si>
  <si>
    <t>Chg in Rms</t>
  </si>
  <si>
    <t>J</t>
  </si>
  <si>
    <t>F</t>
  </si>
  <si>
    <t>M</t>
  </si>
  <si>
    <t>A</t>
  </si>
  <si>
    <t>S</t>
  </si>
  <si>
    <t>O</t>
  </si>
  <si>
    <t>N</t>
  </si>
  <si>
    <t>D</t>
  </si>
  <si>
    <t>Closed - Fairmont Heritage Place El Corazon De Santa Fe</t>
  </si>
  <si>
    <t xml:space="preserve">Santa Fe, NM </t>
  </si>
  <si>
    <t>87501</t>
  </si>
  <si>
    <t>Jan 2016</t>
  </si>
  <si>
    <t>Nov 2011</t>
  </si>
  <si>
    <t>Y</t>
  </si>
  <si>
    <t>Closed - Independent Territorial Inn @ The Marcy</t>
  </si>
  <si>
    <t>Dec 2010</t>
  </si>
  <si>
    <t>Closed - Independent The Hacienda @ Hotel Santa Fe</t>
  </si>
  <si>
    <t>Jan 2007</t>
  </si>
  <si>
    <t>Closed Alexanders Inn</t>
  </si>
  <si>
    <t>Aug 2001</t>
  </si>
  <si>
    <t>Jun 1903</t>
  </si>
  <si>
    <t>Closed Casa Pueblo Inn</t>
  </si>
  <si>
    <t>Feb 2009</t>
  </si>
  <si>
    <t>Jun 1998</t>
  </si>
  <si>
    <t>Closed Otra Vez En Sante Fe</t>
  </si>
  <si>
    <t>Jun 1982</t>
  </si>
  <si>
    <t>Jun 1930</t>
  </si>
  <si>
    <t>Closed Pueblo Hermosa</t>
  </si>
  <si>
    <t>Aug 1994</t>
  </si>
  <si>
    <t>Drury Plaza Hotel Santa Fe</t>
  </si>
  <si>
    <t>Aug 2014</t>
  </si>
  <si>
    <t>●</t>
  </si>
  <si>
    <t>El Paradero Bed &amp; Breakfast Inn</t>
  </si>
  <si>
    <t>Eldorado Hotel</t>
  </si>
  <si>
    <t>Sep 2004</t>
  </si>
  <si>
    <t>Mar 1986</t>
  </si>
  <si>
    <t>Fort Marcy Hotel Suites</t>
  </si>
  <si>
    <t>Jun 1973</t>
  </si>
  <si>
    <t>Garrett's Desert Inn</t>
  </si>
  <si>
    <t>May 1989</t>
  </si>
  <si>
    <t>Jun 1966</t>
  </si>
  <si>
    <t>Hilton Santa Fe</t>
  </si>
  <si>
    <t>Jan 1973</t>
  </si>
  <si>
    <t>Hotel Chimayo de Santa Fe</t>
  </si>
  <si>
    <t>Jun 2000</t>
  </si>
  <si>
    <t>Jun 1990</t>
  </si>
  <si>
    <t>Hotel Santa Fe</t>
  </si>
  <si>
    <t>Apr 1991</t>
  </si>
  <si>
    <t>Hotel St Francis</t>
  </si>
  <si>
    <t>Jun 1923</t>
  </si>
  <si>
    <t>Inn &amp; Spa @ Loretto</t>
  </si>
  <si>
    <t>Apr 2016</t>
  </si>
  <si>
    <t>May 1975</t>
  </si>
  <si>
    <t>Inn @ Vanessie</t>
  </si>
  <si>
    <t>Jun 2012</t>
  </si>
  <si>
    <t>Inn Of The Governors</t>
  </si>
  <si>
    <t>Jun 1965</t>
  </si>
  <si>
    <t>○</t>
  </si>
  <si>
    <t>Inn On The Alameda</t>
  </si>
  <si>
    <t>Jun 1986</t>
  </si>
  <si>
    <t>Inn On The Paseo</t>
  </si>
  <si>
    <t>Jun 1991</t>
  </si>
  <si>
    <t>La Fonda On the Plaza</t>
  </si>
  <si>
    <t>Jun 1922</t>
  </si>
  <si>
    <t>Las Palomas</t>
  </si>
  <si>
    <t>Luxx Boutique Hotel</t>
  </si>
  <si>
    <t>Jun 2010</t>
  </si>
  <si>
    <t>Motel 6 Santa Fe  Plaza Downtown</t>
  </si>
  <si>
    <t>May 2010</t>
  </si>
  <si>
    <t>Old Santa Fe Inn</t>
  </si>
  <si>
    <t>Jun 2002</t>
  </si>
  <si>
    <t>Pueblo Bonito Bed &amp; Breakfast</t>
  </si>
  <si>
    <t>Jun 1985</t>
  </si>
  <si>
    <t>Rosewood Inn Of The Anasazi</t>
  </si>
  <si>
    <t>Oct 2005</t>
  </si>
  <si>
    <t>Jul 1991</t>
  </si>
  <si>
    <t>Santa Fe Motel &amp; Inn</t>
  </si>
  <si>
    <t>Jun 1950</t>
  </si>
  <si>
    <t>Santa Fe Sage Inn</t>
  </si>
  <si>
    <t>Jun 1984</t>
  </si>
  <si>
    <t>The Inn Of The Five Graces</t>
  </si>
  <si>
    <t>Jun 1996</t>
  </si>
  <si>
    <t>The Lodge Of Santa Fe</t>
  </si>
  <si>
    <t>Nov 2005</t>
  </si>
  <si>
    <t>Jun 1976</t>
  </si>
  <si>
    <t>Tribute Portfolio La Posada De Santa Fe</t>
  </si>
  <si>
    <t>Oct 2016</t>
  </si>
  <si>
    <t>Jun 1940</t>
  </si>
  <si>
    <t>Villas De Santa Fe</t>
  </si>
  <si>
    <t>Feb 1998</t>
  </si>
  <si>
    <t>Feb 1994</t>
  </si>
  <si>
    <t>Closed - Independent Thunderbird Inn</t>
  </si>
  <si>
    <t>87505</t>
  </si>
  <si>
    <t>Sep 2013</t>
  </si>
  <si>
    <t>Jan 1970</t>
  </si>
  <si>
    <t>Closed Cactus Lodge Motel</t>
  </si>
  <si>
    <t>Jul 2005</t>
  </si>
  <si>
    <t>Closed Warren Inn</t>
  </si>
  <si>
    <t>Jun 2001</t>
  </si>
  <si>
    <t>El Rey Inn</t>
  </si>
  <si>
    <t>Inn Of The Turquoise Bear</t>
  </si>
  <si>
    <t>Kings Rest Court</t>
  </si>
  <si>
    <t>Jun 1980</t>
  </si>
  <si>
    <t>Pecos Trail Inn</t>
  </si>
  <si>
    <t>Residence Inn Santa Fe</t>
  </si>
  <si>
    <t>Jul 1986</t>
  </si>
  <si>
    <t>Rodeway Inn Santa Fe</t>
  </si>
  <si>
    <t>Jul 2018</t>
  </si>
  <si>
    <t>Jun 1962</t>
  </si>
  <si>
    <t>Santa Fe Suites</t>
  </si>
  <si>
    <t>SureStay Collection Inn at Santa Fe</t>
  </si>
  <si>
    <t>Aug 2018</t>
  </si>
  <si>
    <t>Nov 1998</t>
  </si>
  <si>
    <t>Western Scene Motel</t>
  </si>
  <si>
    <t>Jan 1980</t>
  </si>
  <si>
    <t>Closed Rancho Encantado</t>
  </si>
  <si>
    <t>87506</t>
  </si>
  <si>
    <t>Jan 2002</t>
  </si>
  <si>
    <t>Jun 1932</t>
  </si>
  <si>
    <t>Baymont Inn &amp; Suites Santa Fe</t>
  </si>
  <si>
    <t>87507</t>
  </si>
  <si>
    <t>Jul 2015</t>
  </si>
  <si>
    <t>Best Western Plus Inn Of Santa Fe</t>
  </si>
  <si>
    <t>Apr 2011</t>
  </si>
  <si>
    <t>Closed - Independent Adobe Inn &amp; Studios</t>
  </si>
  <si>
    <t>Apr 2013</t>
  </si>
  <si>
    <t>Jun 1981</t>
  </si>
  <si>
    <t>Comfort Inn Santa Fe</t>
  </si>
  <si>
    <t>Jul 1994</t>
  </si>
  <si>
    <t>Courtyard Santa Fe</t>
  </si>
  <si>
    <t>May 1999</t>
  </si>
  <si>
    <t>Apr 1985</t>
  </si>
  <si>
    <t>Days Inn Santa Fe New Mexico</t>
  </si>
  <si>
    <t>Jul 1997</t>
  </si>
  <si>
    <t>DoubleTree by Hilton Hotel Santa Fe</t>
  </si>
  <si>
    <t>Dec 2011</t>
  </si>
  <si>
    <t>May 1986</t>
  </si>
  <si>
    <t xml:space="preserve">Econo Lodge Inn &amp; Suites Santa Fe </t>
  </si>
  <si>
    <t>Dec 2012</t>
  </si>
  <si>
    <t>Fairfield Inn &amp; Suites Santa Fe</t>
  </si>
  <si>
    <t>Jan 2018</t>
  </si>
  <si>
    <t>Holiday Inn Express &amp; Suites Santa Fe</t>
  </si>
  <si>
    <t>Apr 2019</t>
  </si>
  <si>
    <t>Apr 1996</t>
  </si>
  <si>
    <t>Hyatt Place Santa Fe</t>
  </si>
  <si>
    <t>La Quinta Inns &amp; Suites Santa Fe</t>
  </si>
  <si>
    <t>Nov 1986</t>
  </si>
  <si>
    <t>Motel 6 Santa Fe</t>
  </si>
  <si>
    <t>Jan 1974</t>
  </si>
  <si>
    <t>Motel 6 Santa Fe Centeral</t>
  </si>
  <si>
    <t>Nov 2012</t>
  </si>
  <si>
    <t>Jun 1995</t>
  </si>
  <si>
    <t>Motel 6 Santa Fe Cerrillos Road South</t>
  </si>
  <si>
    <t>Dec 2006</t>
  </si>
  <si>
    <t xml:space="preserve">Quality Inn Santa Fe </t>
  </si>
  <si>
    <t>Mar 2013</t>
  </si>
  <si>
    <t>May 1987</t>
  </si>
  <si>
    <t xml:space="preserve">Ramada Santa Fe </t>
  </si>
  <si>
    <t>Mar 1996</t>
  </si>
  <si>
    <t>Silver Saddle Motel</t>
  </si>
  <si>
    <t>Oct 1980</t>
  </si>
  <si>
    <t>Super 8 Santa Fe</t>
  </si>
  <si>
    <t>Mar 1984</t>
  </si>
  <si>
    <t>Tranquilla Inn</t>
  </si>
  <si>
    <t>Feb 2013</t>
  </si>
  <si>
    <t>Total Properties:</t>
  </si>
  <si>
    <t>- Monthly data received by STR</t>
  </si>
  <si>
    <t>- Monthly and daily data received by STR</t>
  </si>
  <si>
    <t>Blank - No data received by STR</t>
  </si>
  <si>
    <t>- (Chg in Rms) Property has experienced a room addition or drop during the time period of the report</t>
  </si>
  <si>
    <t>Tab 4 - Multi-Segment</t>
  </si>
  <si>
    <t>For the month of: April 2019</t>
  </si>
  <si>
    <t>Currency</t>
  </si>
  <si>
    <t>Current Month - April 2019 vs April 2018</t>
  </si>
  <si>
    <t>Year to Date - April 2019 vs April 2018</t>
  </si>
  <si>
    <t>Participation</t>
  </si>
  <si>
    <t>Occ %</t>
  </si>
  <si>
    <t>Percent Change from April 2018</t>
  </si>
  <si>
    <t>Percent Change from YTD 2018</t>
  </si>
  <si>
    <t>Properties</t>
  </si>
  <si>
    <t>ISO Code</t>
  </si>
  <si>
    <t>Rate</t>
  </si>
  <si>
    <t>Occ</t>
  </si>
  <si>
    <t>Room Rev</t>
  </si>
  <si>
    <t>Room Avail</t>
  </si>
  <si>
    <t>Room Sold</t>
  </si>
  <si>
    <t>Census</t>
  </si>
  <si>
    <t>Sample</t>
  </si>
  <si>
    <t>Santa Fe, NM Downtown+</t>
  </si>
  <si>
    <t>USD</t>
  </si>
  <si>
    <t>1</t>
  </si>
  <si>
    <t>Santa Fe, NM Cerrillos+</t>
  </si>
  <si>
    <t>Santa Fe, NM Periphery+</t>
  </si>
  <si>
    <t>Tab 5 - Multi-Seg Raw</t>
  </si>
  <si>
    <t>% Chg</t>
  </si>
  <si>
    <t>Tab 6 - Response Downtown+</t>
  </si>
  <si>
    <t>Tab 7 - Response Cerrillos+</t>
  </si>
  <si>
    <t>Tab 8 - Response Periphery+</t>
  </si>
  <si>
    <t>Bishops Lodge</t>
  </si>
  <si>
    <t>Jul 2019</t>
  </si>
  <si>
    <t>May 1918</t>
  </si>
  <si>
    <t>Tab 9 - Help</t>
  </si>
  <si>
    <t>Glossary:</t>
  </si>
  <si>
    <t>Frequently Asked Questions (FAQ):</t>
  </si>
  <si>
    <t>North America:</t>
  </si>
  <si>
    <t>International:</t>
  </si>
  <si>
    <t>T : +44 (0) 20 7922 1930</t>
  </si>
  <si>
    <t>Asia Pacific:</t>
  </si>
  <si>
    <t>Thong Teck Building, 15 Scotts Road #08-12, 228 218 Singapore</t>
  </si>
  <si>
    <t>T: +64 6800 7850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</si>
</sst>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0.0_);\(#,##0.0\);_(* &quot;&quot;??_);"/>
    <numFmt numFmtId="167" formatCode="#,##0.0;\-#,##0.0"/>
    <numFmt numFmtId="168" formatCode="#,##0.00;\-#,##0.00"/>
    <numFmt numFmtId="169" formatCode="#,##0;\-#,##0"/>
  </numFmts>
  <fonts count="68">
    <font>
      <sz val="10"/>
      <name val="Arial"/>
      <family val="0"/>
    </font>
    <font>
      <sz val="10"/>
      <color indexed="9"/>
      <name val="Arial"/>
      <family val="2"/>
    </font>
    <font>
      <b/>
      <sz val="12"/>
      <color indexed="62"/>
      <name val="Arial"/>
      <family val="2"/>
    </font>
    <font>
      <sz val="9"/>
      <color indexed="9"/>
      <name val="Arial"/>
      <family val="2"/>
    </font>
    <font>
      <sz val="12"/>
      <name val="Arial"/>
      <family val="2"/>
    </font>
    <font>
      <sz val="12"/>
      <color indexed="62"/>
      <name val="Arial"/>
      <family val="2"/>
    </font>
    <font>
      <sz val="19"/>
      <color indexed="9"/>
      <name val="Arial"/>
      <family val="2"/>
    </font>
    <font>
      <sz val="24"/>
      <color indexed="9"/>
      <name val="Arial"/>
      <family val="2"/>
    </font>
    <font>
      <sz val="10"/>
      <color indexed="62"/>
      <name val="Arial"/>
      <family val="2"/>
    </font>
    <font>
      <sz val="8"/>
      <color indexed="9"/>
      <name val="Arial"/>
      <family val="2"/>
    </font>
    <font>
      <sz val="18"/>
      <name val="Arial"/>
      <family val="2"/>
    </font>
    <font>
      <b/>
      <sz val="16"/>
      <color indexed="9"/>
      <name val="Arial"/>
      <family val="2"/>
    </font>
    <font>
      <b/>
      <sz val="12"/>
      <name val="Arial"/>
      <family val="2"/>
    </font>
    <font>
      <b/>
      <sz val="14"/>
      <name val="Arial"/>
      <family val="2"/>
    </font>
    <font>
      <b/>
      <sz val="10"/>
      <color indexed="8"/>
      <name val="Arial"/>
      <family val="2"/>
    </font>
    <font>
      <b/>
      <sz val="14"/>
      <color indexed="9"/>
      <name val="Arial"/>
      <family val="2"/>
    </font>
    <font>
      <sz val="10"/>
      <color indexed="8"/>
      <name val="Arial"/>
      <family val="2"/>
    </font>
    <font>
      <sz val="11"/>
      <name val="Arial"/>
      <family val="2"/>
    </font>
    <font>
      <b/>
      <sz val="9"/>
      <name val="Arial"/>
      <family val="2"/>
    </font>
    <font>
      <sz val="10"/>
      <color indexed="55"/>
      <name val="Arial"/>
      <family val="2"/>
    </font>
    <font>
      <b/>
      <sz val="10"/>
      <name val="Arial"/>
      <family val="2"/>
    </font>
    <font>
      <b/>
      <sz val="8"/>
      <name val="Arial"/>
      <family val="2"/>
    </font>
    <font>
      <b/>
      <sz val="10"/>
      <color indexed="9"/>
      <name val="Arial"/>
      <family val="2"/>
    </font>
    <font>
      <sz val="20"/>
      <name val="Arial"/>
      <family val="2"/>
    </font>
    <font>
      <sz val="16"/>
      <name val="Arial"/>
      <family val="2"/>
    </font>
    <font>
      <sz val="9"/>
      <name val="Arial"/>
      <family val="2"/>
    </font>
    <font>
      <sz val="11"/>
      <color indexed="8"/>
      <name val="Calibri"/>
      <family val="2"/>
    </font>
    <font>
      <b/>
      <sz val="18"/>
      <color indexed="8"/>
      <name val="Arial"/>
      <family val="2"/>
    </font>
    <font>
      <sz val="18"/>
      <color indexed="8"/>
      <name val="Arial"/>
      <family val="2"/>
    </font>
    <font>
      <sz val="11"/>
      <color indexed="10"/>
      <name val="Calibri"/>
      <family val="2"/>
    </font>
    <font>
      <b/>
      <sz val="11"/>
      <color indexed="8"/>
      <name val="Arial"/>
      <family val="2"/>
    </font>
    <font>
      <sz val="11"/>
      <color indexed="8"/>
      <name val="Arial"/>
      <family val="2"/>
    </font>
    <font>
      <u val="single"/>
      <sz val="11"/>
      <name val="Arial"/>
      <family val="2"/>
    </font>
    <font>
      <sz val="8"/>
      <color indexed="8"/>
      <name val="Arial"/>
      <family val="0"/>
    </font>
    <font>
      <sz val="18"/>
      <color indexed="28"/>
      <name val="Calibri Light"/>
      <family val="2"/>
    </font>
    <font>
      <b/>
      <sz val="15"/>
      <color indexed="28"/>
      <name val="Calibri"/>
      <family val="2"/>
    </font>
    <font>
      <b/>
      <sz val="13"/>
      <color indexed="28"/>
      <name val="Calibri"/>
      <family val="2"/>
    </font>
    <font>
      <b/>
      <sz val="11"/>
      <color indexed="28"/>
      <name val="Calibri"/>
      <family val="2"/>
    </font>
    <font>
      <sz val="11"/>
      <color indexed="17"/>
      <name val="Calibri"/>
      <family val="2"/>
    </font>
    <font>
      <sz val="11"/>
      <color indexed="3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2"/>
      <color indexed="8"/>
      <name val="Arial"/>
      <family val="0"/>
    </font>
    <font>
      <sz val="13"/>
      <color indexed="8"/>
      <name val="Arial"/>
      <family val="0"/>
    </font>
    <font>
      <sz val="12.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5"/>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color indexed="63"/>
      </top>
      <bottom>
        <color indexed="63"/>
      </bottom>
    </border>
    <border>
      <left style="thin">
        <color indexed="22"/>
      </left>
      <right>
        <color indexed="22"/>
      </right>
      <top style="thin">
        <color indexed="22"/>
      </top>
      <bottom>
        <color indexed="22"/>
      </bottom>
    </border>
    <border>
      <left style="thin">
        <color indexed="22"/>
      </left>
      <right>
        <color indexed="22"/>
      </right>
      <top>
        <color indexed="22"/>
      </top>
      <bottom>
        <color indexed="22"/>
      </bottom>
    </border>
    <border>
      <left style="thin">
        <color indexed="22"/>
      </left>
      <right>
        <color indexed="22"/>
      </right>
      <top>
        <color indexed="22"/>
      </top>
      <bottom style="thin">
        <color indexed="22"/>
      </bottom>
    </border>
    <border>
      <left>
        <color indexed="63"/>
      </left>
      <right style="thin">
        <color indexed="55"/>
      </right>
      <top>
        <color indexed="63"/>
      </top>
      <bottom>
        <color indexed="63"/>
      </bottom>
    </border>
    <border>
      <left style="thin">
        <color indexed="55"/>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55"/>
      </left>
      <right>
        <color indexed="55"/>
      </right>
      <top style="thin">
        <color indexed="55"/>
      </top>
      <bottom style="thin">
        <color indexed="55"/>
      </bottom>
    </border>
    <border>
      <left>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color indexed="63"/>
      </left>
      <right style="thin">
        <color indexed="55"/>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19">
    <xf numFmtId="0" fontId="0" fillId="0" borderId="0" xfId="0" applyAlignment="1">
      <alignment/>
    </xf>
    <xf numFmtId="0" fontId="1" fillId="33" borderId="0" xfId="0" applyNumberFormat="1" applyFont="1" applyFill="1" applyAlignment="1" applyProtection="1">
      <alignment/>
      <protection/>
    </xf>
    <xf numFmtId="0" fontId="0" fillId="33" borderId="0" xfId="0" applyNumberFormat="1" applyFont="1" applyFill="1" applyAlignment="1" applyProtection="1">
      <alignment/>
      <protection/>
    </xf>
    <xf numFmtId="0" fontId="0" fillId="33" borderId="0" xfId="0" applyNumberFormat="1" applyFont="1" applyFill="1" applyAlignment="1" applyProtection="1">
      <alignment horizontal="center"/>
      <protection/>
    </xf>
    <xf numFmtId="0" fontId="2" fillId="33" borderId="0" xfId="0" applyNumberFormat="1" applyFont="1" applyFill="1" applyBorder="1" applyAlignment="1" applyProtection="1">
      <alignment horizontal="right"/>
      <protection/>
    </xf>
    <xf numFmtId="0" fontId="0" fillId="34" borderId="0" xfId="0" applyNumberFormat="1" applyFont="1" applyFill="1" applyAlignment="1" applyProtection="1">
      <alignment/>
      <protection/>
    </xf>
    <xf numFmtId="0" fontId="1" fillId="33" borderId="0" xfId="0" applyNumberFormat="1" applyFont="1" applyFill="1" applyAlignment="1" applyProtection="1">
      <alignment horizontal="left" vertical="top"/>
      <protection/>
    </xf>
    <xf numFmtId="0" fontId="3" fillId="33" borderId="0" xfId="0" applyNumberFormat="1" applyFont="1" applyFill="1" applyAlignment="1" applyProtection="1">
      <alignment horizontal="right" vertical="top"/>
      <protection/>
    </xf>
    <xf numFmtId="0" fontId="3" fillId="33" borderId="0" xfId="0" applyNumberFormat="1" applyFont="1" applyFill="1" applyAlignment="1" applyProtection="1">
      <alignment horizontal="left" vertical="top"/>
      <protection/>
    </xf>
    <xf numFmtId="0" fontId="4" fillId="33" borderId="0" xfId="0" applyNumberFormat="1" applyFont="1" applyFill="1" applyAlignment="1" applyProtection="1">
      <alignment horizontal="right"/>
      <protection/>
    </xf>
    <xf numFmtId="0" fontId="5" fillId="33" borderId="0" xfId="0" applyNumberFormat="1" applyFont="1" applyFill="1" applyAlignment="1" applyProtection="1">
      <alignment horizontal="right"/>
      <protection/>
    </xf>
    <xf numFmtId="0" fontId="6" fillId="33" borderId="0" xfId="0" applyNumberFormat="1" applyFont="1" applyFill="1" applyAlignment="1" applyProtection="1">
      <alignment/>
      <protection/>
    </xf>
    <xf numFmtId="0" fontId="7" fillId="33" borderId="0" xfId="0" applyNumberFormat="1" applyFont="1" applyFill="1" applyAlignment="1" applyProtection="1">
      <alignment horizontal="right"/>
      <protection/>
    </xf>
    <xf numFmtId="0" fontId="7" fillId="33" borderId="0" xfId="0" applyNumberFormat="1" applyFont="1" applyFill="1" applyAlignment="1" applyProtection="1">
      <alignment/>
      <protection/>
    </xf>
    <xf numFmtId="0" fontId="1" fillId="33" borderId="0" xfId="0" applyNumberFormat="1" applyFont="1" applyFill="1" applyAlignment="1" applyProtection="1">
      <alignment horizontal="right"/>
      <protection/>
    </xf>
    <xf numFmtId="0" fontId="3" fillId="33" borderId="0" xfId="0" applyNumberFormat="1" applyFont="1" applyFill="1" applyAlignment="1" applyProtection="1">
      <alignment/>
      <protection/>
    </xf>
    <xf numFmtId="0" fontId="3" fillId="33" borderId="0" xfId="0" applyNumberFormat="1" applyFont="1" applyFill="1" applyAlignment="1" applyProtection="1">
      <alignment horizontal="right"/>
      <protection/>
    </xf>
    <xf numFmtId="0" fontId="3" fillId="33" borderId="0" xfId="0" applyNumberFormat="1" applyFont="1" applyFill="1" applyAlignment="1" applyProtection="1">
      <alignment horizontal="left" vertical="center"/>
      <protection/>
    </xf>
    <xf numFmtId="0" fontId="3" fillId="33" borderId="0" xfId="0" applyNumberFormat="1" applyFont="1" applyFill="1" applyAlignment="1" applyProtection="1">
      <alignment horizontal="center" vertical="center"/>
      <protection/>
    </xf>
    <xf numFmtId="0" fontId="3" fillId="33" borderId="0" xfId="0" applyNumberFormat="1" applyFont="1" applyFill="1" applyAlignment="1" applyProtection="1">
      <alignment vertical="top"/>
      <protection/>
    </xf>
    <xf numFmtId="0" fontId="8" fillId="33" borderId="0" xfId="0" applyNumberFormat="1" applyFont="1" applyFill="1" applyAlignment="1" applyProtection="1">
      <alignment/>
      <protection/>
    </xf>
    <xf numFmtId="0" fontId="3" fillId="33" borderId="0" xfId="0" applyNumberFormat="1" applyFont="1" applyFill="1" applyAlignment="1" applyProtection="1">
      <alignment/>
      <protection/>
    </xf>
    <xf numFmtId="0" fontId="3" fillId="33" borderId="0" xfId="0" applyNumberFormat="1" applyFont="1" applyFill="1" applyAlignment="1" applyProtection="1">
      <alignment horizontal="center"/>
      <protection/>
    </xf>
    <xf numFmtId="0" fontId="1" fillId="33"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0" fillId="34" borderId="0" xfId="0" applyNumberFormat="1" applyFont="1" applyFill="1" applyBorder="1" applyAlignment="1" applyProtection="1">
      <alignment/>
      <protection/>
    </xf>
    <xf numFmtId="0" fontId="0" fillId="35"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164" fontId="0" fillId="34" borderId="0" xfId="0" applyNumberFormat="1" applyFont="1" applyFill="1" applyBorder="1" applyAlignment="1" applyProtection="1">
      <alignment horizontal="left"/>
      <protection/>
    </xf>
    <xf numFmtId="49" fontId="0" fillId="34" borderId="0" xfId="0" applyNumberFormat="1" applyFont="1" applyFill="1" applyBorder="1" applyAlignment="1" applyProtection="1">
      <alignment/>
      <protection/>
    </xf>
    <xf numFmtId="0" fontId="11" fillId="35"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Continuous"/>
      <protection/>
    </xf>
    <xf numFmtId="0" fontId="12"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4" fillId="0" borderId="0" xfId="0" applyNumberFormat="1" applyFont="1" applyAlignment="1" applyProtection="1">
      <alignment/>
      <protection/>
    </xf>
    <xf numFmtId="0" fontId="14" fillId="0" borderId="0" xfId="0" applyNumberFormat="1" applyFont="1" applyFill="1" applyBorder="1" applyAlignment="1" applyProtection="1">
      <alignment/>
      <protection/>
    </xf>
    <xf numFmtId="0" fontId="14" fillId="0" borderId="10" xfId="0" applyNumberFormat="1" applyFont="1" applyBorder="1" applyAlignment="1" applyProtection="1">
      <alignment/>
      <protection/>
    </xf>
    <xf numFmtId="0" fontId="14" fillId="34" borderId="0" xfId="0" applyNumberFormat="1" applyFont="1" applyFill="1" applyAlignment="1" applyProtection="1">
      <alignment/>
      <protection/>
    </xf>
    <xf numFmtId="0" fontId="16" fillId="35" borderId="0" xfId="0" applyNumberFormat="1" applyFont="1" applyFill="1" applyBorder="1" applyAlignment="1" applyProtection="1">
      <alignment/>
      <protection/>
    </xf>
    <xf numFmtId="0" fontId="14" fillId="35" borderId="0" xfId="0" applyNumberFormat="1" applyFont="1" applyFill="1" applyBorder="1" applyAlignment="1" applyProtection="1">
      <alignment/>
      <protection/>
    </xf>
    <xf numFmtId="0" fontId="14" fillId="0" borderId="0" xfId="0" applyNumberFormat="1" applyFont="1" applyFill="1" applyBorder="1" applyAlignment="1" applyProtection="1">
      <alignment horizontal="center"/>
      <protection/>
    </xf>
    <xf numFmtId="0" fontId="14" fillId="0" borderId="10" xfId="0" applyNumberFormat="1" applyFont="1" applyBorder="1" applyAlignment="1" applyProtection="1">
      <alignment horizontal="center"/>
      <protection/>
    </xf>
    <xf numFmtId="0" fontId="14" fillId="34" borderId="0" xfId="0" applyNumberFormat="1" applyFont="1" applyFill="1" applyAlignment="1" applyProtection="1">
      <alignment horizontal="center"/>
      <protection/>
    </xf>
    <xf numFmtId="0" fontId="14" fillId="35" borderId="0" xfId="0" applyNumberFormat="1" applyFont="1" applyFill="1" applyBorder="1" applyAlignment="1" applyProtection="1">
      <alignment horizontal="center"/>
      <protection/>
    </xf>
    <xf numFmtId="0" fontId="17" fillId="0" borderId="11" xfId="0" applyNumberFormat="1" applyFont="1" applyFill="1" applyBorder="1" applyAlignment="1" applyProtection="1">
      <alignment horizontal="right"/>
      <protection/>
    </xf>
    <xf numFmtId="165" fontId="0" fillId="0" borderId="10" xfId="0" applyNumberFormat="1" applyFont="1" applyBorder="1" applyAlignment="1" applyProtection="1">
      <alignment horizontal="center"/>
      <protection/>
    </xf>
    <xf numFmtId="165" fontId="0" fillId="34" borderId="0" xfId="0" applyNumberFormat="1" applyFont="1" applyFill="1" applyAlignment="1" applyProtection="1">
      <alignment horizontal="center"/>
      <protection/>
    </xf>
    <xf numFmtId="0" fontId="17" fillId="36" borderId="12" xfId="0" applyNumberFormat="1" applyFont="1" applyFill="1" applyBorder="1" applyAlignment="1" applyProtection="1">
      <alignment horizontal="right"/>
      <protection/>
    </xf>
    <xf numFmtId="0" fontId="17" fillId="0" borderId="13" xfId="0" applyNumberFormat="1" applyFont="1" applyBorder="1" applyAlignment="1" applyProtection="1">
      <alignment horizontal="right"/>
      <protection/>
    </xf>
    <xf numFmtId="165" fontId="0" fillId="0" borderId="14" xfId="0" applyNumberFormat="1" applyFont="1" applyBorder="1" applyAlignment="1" applyProtection="1">
      <alignment horizontal="center"/>
      <protection/>
    </xf>
    <xf numFmtId="0" fontId="0" fillId="0" borderId="0" xfId="0" applyNumberFormat="1" applyFont="1" applyAlignment="1" applyProtection="1">
      <alignment/>
      <protection/>
    </xf>
    <xf numFmtId="0" fontId="4" fillId="34" borderId="0" xfId="0" applyNumberFormat="1" applyFont="1" applyFill="1" applyAlignment="1" applyProtection="1">
      <alignment horizontal="center"/>
      <protection/>
    </xf>
    <xf numFmtId="0" fontId="18" fillId="34" borderId="0" xfId="0" applyNumberFormat="1" applyFont="1" applyFill="1" applyAlignment="1" applyProtection="1">
      <alignment horizontal="right"/>
      <protection/>
    </xf>
    <xf numFmtId="0" fontId="17" fillId="0" borderId="0" xfId="0" applyNumberFormat="1" applyFont="1" applyAlignment="1" applyProtection="1">
      <alignment horizontal="right"/>
      <protection/>
    </xf>
    <xf numFmtId="165" fontId="0" fillId="0" borderId="0" xfId="0" applyNumberFormat="1" applyFont="1" applyAlignment="1" applyProtection="1">
      <alignment horizontal="center"/>
      <protection/>
    </xf>
    <xf numFmtId="1" fontId="14" fillId="0" borderId="10" xfId="0" applyNumberFormat="1" applyFont="1" applyBorder="1" applyAlignment="1" applyProtection="1">
      <alignment horizontal="center"/>
      <protection/>
    </xf>
    <xf numFmtId="3" fontId="0" fillId="0" borderId="10" xfId="0" applyNumberFormat="1" applyFont="1" applyBorder="1" applyAlignment="1" applyProtection="1">
      <alignment horizontal="center"/>
      <protection/>
    </xf>
    <xf numFmtId="3" fontId="0" fillId="0" borderId="14" xfId="0" applyNumberFormat="1" applyFont="1" applyBorder="1" applyAlignment="1" applyProtection="1">
      <alignment horizontal="center"/>
      <protection/>
    </xf>
    <xf numFmtId="0" fontId="14" fillId="0" borderId="15" xfId="0" applyNumberFormat="1" applyFont="1" applyBorder="1" applyAlignment="1" applyProtection="1">
      <alignment/>
      <protection/>
    </xf>
    <xf numFmtId="0" fontId="14" fillId="0" borderId="0" xfId="0" applyNumberFormat="1" applyFont="1" applyAlignment="1" applyProtection="1">
      <alignment/>
      <protection/>
    </xf>
    <xf numFmtId="0" fontId="14" fillId="0" borderId="15" xfId="0" applyNumberFormat="1" applyFont="1" applyBorder="1" applyAlignment="1" applyProtection="1">
      <alignment horizontal="center"/>
      <protection/>
    </xf>
    <xf numFmtId="0" fontId="14" fillId="0" borderId="0" xfId="0" applyNumberFormat="1" applyFont="1" applyAlignment="1" applyProtection="1">
      <alignment horizontal="center"/>
      <protection/>
    </xf>
    <xf numFmtId="0" fontId="19" fillId="35" borderId="0" xfId="0" applyNumberFormat="1" applyFont="1" applyFill="1" applyBorder="1" applyAlignment="1" applyProtection="1">
      <alignment/>
      <protection/>
    </xf>
    <xf numFmtId="0" fontId="16" fillId="0" borderId="0" xfId="0" applyNumberFormat="1" applyFont="1" applyFill="1" applyBorder="1" applyAlignment="1" applyProtection="1">
      <alignment/>
      <protection/>
    </xf>
    <xf numFmtId="0" fontId="1" fillId="35" borderId="0" xfId="0" applyNumberFormat="1" applyFont="1" applyFill="1" applyBorder="1" applyAlignment="1" applyProtection="1">
      <alignment/>
      <protection/>
    </xf>
    <xf numFmtId="0" fontId="1" fillId="0" borderId="0" xfId="0" applyNumberFormat="1" applyFont="1" applyBorder="1" applyAlignment="1" applyProtection="1">
      <alignment/>
      <protection/>
    </xf>
    <xf numFmtId="166" fontId="1" fillId="35" borderId="0" xfId="0" applyNumberFormat="1" applyFont="1" applyFill="1" applyBorder="1" applyAlignment="1" applyProtection="1">
      <alignment/>
      <protection/>
    </xf>
    <xf numFmtId="166" fontId="19" fillId="35"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Border="1" applyAlignment="1" applyProtection="1">
      <alignment/>
      <protection/>
    </xf>
    <xf numFmtId="0" fontId="0" fillId="0" borderId="0" xfId="0" applyNumberFormat="1" applyFont="1" applyFill="1" applyBorder="1" applyAlignment="1" applyProtection="1">
      <alignment vertical="center"/>
      <protection/>
    </xf>
    <xf numFmtId="165" fontId="0" fillId="0" borderId="0" xfId="0" applyNumberFormat="1" applyFont="1" applyFill="1" applyAlignment="1" applyProtection="1">
      <alignment/>
      <protection/>
    </xf>
    <xf numFmtId="0" fontId="0" fillId="0" borderId="0" xfId="0" applyNumberFormat="1" applyFont="1" applyFill="1" applyAlignment="1" applyProtection="1">
      <alignment horizontal="right" wrapText="1"/>
      <protection/>
    </xf>
    <xf numFmtId="0" fontId="4"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horizontal="center" wrapText="1"/>
      <protection/>
    </xf>
    <xf numFmtId="0" fontId="20" fillId="0" borderId="0" xfId="0" applyNumberFormat="1" applyFont="1" applyFill="1" applyAlignment="1" applyProtection="1">
      <alignment horizontal="right" wrapText="1"/>
      <protection/>
    </xf>
    <xf numFmtId="0" fontId="21" fillId="0" borderId="0" xfId="0" applyNumberFormat="1" applyFont="1" applyFill="1" applyAlignment="1" applyProtection="1">
      <alignment horizontal="center"/>
      <protection/>
    </xf>
    <xf numFmtId="0" fontId="1" fillId="34" borderId="0" xfId="0" applyNumberFormat="1" applyFont="1" applyFill="1" applyAlignment="1" applyProtection="1">
      <alignment horizontal="center"/>
      <protection/>
    </xf>
    <xf numFmtId="0" fontId="20" fillId="34" borderId="16" xfId="0" applyNumberFormat="1" applyFont="1" applyFill="1" applyBorder="1" applyAlignment="1" applyProtection="1">
      <alignment horizontal="center" wrapText="1"/>
      <protection/>
    </xf>
    <xf numFmtId="0" fontId="20" fillId="34" borderId="16" xfId="0" applyNumberFormat="1" applyFont="1" applyFill="1" applyBorder="1" applyAlignment="1" applyProtection="1">
      <alignment horizontal="center"/>
      <protection/>
    </xf>
    <xf numFmtId="0" fontId="23" fillId="0" borderId="0" xfId="0" applyNumberFormat="1" applyFont="1" applyBorder="1" applyAlignment="1" applyProtection="1">
      <alignment horizontal="left"/>
      <protection/>
    </xf>
    <xf numFmtId="0" fontId="0" fillId="35" borderId="0" xfId="0" applyNumberFormat="1" applyFont="1" applyFill="1" applyAlignment="1" applyProtection="1">
      <alignment/>
      <protection/>
    </xf>
    <xf numFmtId="0" fontId="0" fillId="34" borderId="0" xfId="0" applyNumberFormat="1" applyFont="1" applyFill="1" applyBorder="1" applyAlignment="1" applyProtection="1">
      <alignment horizontal="right"/>
      <protection/>
    </xf>
    <xf numFmtId="0" fontId="11" fillId="35" borderId="0" xfId="0" applyNumberFormat="1" applyFont="1" applyFill="1" applyAlignment="1" applyProtection="1">
      <alignment/>
      <protection/>
    </xf>
    <xf numFmtId="0" fontId="24" fillId="35" borderId="0" xfId="0" applyNumberFormat="1" applyFont="1" applyFill="1" applyBorder="1" applyAlignment="1" applyProtection="1">
      <alignment/>
      <protection/>
    </xf>
    <xf numFmtId="0" fontId="25" fillId="0" borderId="0" xfId="0" applyNumberFormat="1" applyFont="1" applyFill="1" applyAlignment="1" applyProtection="1">
      <alignment/>
      <protection/>
    </xf>
    <xf numFmtId="0" fontId="22" fillId="0" borderId="14" xfId="0" applyNumberFormat="1" applyFont="1" applyBorder="1" applyAlignment="1" applyProtection="1">
      <alignment vertical="center"/>
      <protection/>
    </xf>
    <xf numFmtId="0" fontId="22" fillId="0" borderId="10" xfId="0" applyNumberFormat="1" applyFont="1" applyBorder="1" applyAlignment="1" applyProtection="1">
      <alignment vertical="center"/>
      <protection/>
    </xf>
    <xf numFmtId="0" fontId="0" fillId="0" borderId="0" xfId="0" applyNumberFormat="1" applyFont="1" applyFill="1" applyAlignment="1" applyProtection="1">
      <alignment/>
      <protection/>
    </xf>
    <xf numFmtId="0" fontId="18" fillId="0" borderId="0" xfId="0" applyNumberFormat="1" applyFont="1" applyFill="1" applyAlignment="1" applyProtection="1">
      <alignment/>
      <protection/>
    </xf>
    <xf numFmtId="0" fontId="20" fillId="0" borderId="14" xfId="0" applyNumberFormat="1" applyFont="1" applyBorder="1" applyAlignment="1" applyProtection="1">
      <alignment/>
      <protection/>
    </xf>
    <xf numFmtId="0" fontId="20" fillId="0" borderId="17" xfId="0" applyNumberFormat="1" applyFont="1" applyFill="1" applyBorder="1" applyAlignment="1" applyProtection="1">
      <alignment horizontal="center"/>
      <protection/>
    </xf>
    <xf numFmtId="0" fontId="20" fillId="0" borderId="10" xfId="0" applyNumberFormat="1" applyFont="1" applyBorder="1" applyAlignment="1" applyProtection="1">
      <alignment/>
      <protection/>
    </xf>
    <xf numFmtId="0" fontId="20" fillId="0" borderId="17" xfId="0" applyNumberFormat="1" applyFont="1" applyFill="1" applyBorder="1" applyAlignment="1" applyProtection="1">
      <alignment horizontal="centerContinuous"/>
      <protection/>
    </xf>
    <xf numFmtId="0" fontId="20" fillId="0" borderId="18" xfId="0" applyNumberFormat="1" applyFont="1" applyFill="1" applyBorder="1" applyAlignment="1" applyProtection="1">
      <alignment horizontal="centerContinuous"/>
      <protection/>
    </xf>
    <xf numFmtId="0" fontId="20" fillId="0" borderId="19" xfId="0" applyNumberFormat="1" applyFont="1" applyFill="1" applyBorder="1" applyAlignment="1" applyProtection="1">
      <alignment horizontal="centerContinuous"/>
      <protection/>
    </xf>
    <xf numFmtId="0" fontId="20" fillId="0" borderId="0" xfId="0" applyNumberFormat="1" applyFont="1" applyAlignment="1" applyProtection="1">
      <alignment/>
      <protection/>
    </xf>
    <xf numFmtId="0" fontId="0" fillId="35" borderId="0" xfId="0" applyNumberFormat="1" applyFont="1" applyFill="1" applyAlignment="1" applyProtection="1">
      <alignment/>
      <protection/>
    </xf>
    <xf numFmtId="0" fontId="20" fillId="0" borderId="0" xfId="0" applyNumberFormat="1" applyFont="1" applyFill="1" applyAlignment="1" applyProtection="1">
      <alignment/>
      <protection/>
    </xf>
    <xf numFmtId="0" fontId="21" fillId="0" borderId="14" xfId="0" applyNumberFormat="1" applyFont="1" applyBorder="1" applyAlignment="1" applyProtection="1">
      <alignment horizontal="center"/>
      <protection/>
    </xf>
    <xf numFmtId="0" fontId="21" fillId="0" borderId="20" xfId="0" applyNumberFormat="1" applyFont="1" applyFill="1" applyBorder="1" applyAlignment="1" applyProtection="1">
      <alignment horizontal="center"/>
      <protection/>
    </xf>
    <xf numFmtId="0" fontId="21" fillId="0" borderId="10" xfId="0" applyNumberFormat="1" applyFont="1" applyBorder="1" applyAlignment="1" applyProtection="1">
      <alignment horizontal="center"/>
      <protection/>
    </xf>
    <xf numFmtId="0" fontId="21" fillId="0" borderId="21" xfId="0" applyNumberFormat="1" applyFont="1" applyFill="1" applyBorder="1" applyAlignment="1" applyProtection="1">
      <alignment horizontal="center"/>
      <protection/>
    </xf>
    <xf numFmtId="0" fontId="21" fillId="0" borderId="22" xfId="0" applyNumberFormat="1" applyFont="1" applyFill="1" applyBorder="1" applyAlignment="1" applyProtection="1">
      <alignment horizontal="center"/>
      <protection/>
    </xf>
    <xf numFmtId="0" fontId="21" fillId="0" borderId="22" xfId="0" applyNumberFormat="1" applyFont="1" applyFill="1" applyBorder="1" applyAlignment="1" applyProtection="1">
      <alignment horizontal="center" wrapText="1"/>
      <protection/>
    </xf>
    <xf numFmtId="0" fontId="21" fillId="0" borderId="21" xfId="0" applyNumberFormat="1" applyFont="1" applyFill="1" applyBorder="1" applyAlignment="1" applyProtection="1">
      <alignment horizontal="center" wrapText="1"/>
      <protection/>
    </xf>
    <xf numFmtId="0" fontId="21" fillId="0" borderId="0" xfId="0" applyNumberFormat="1" applyFont="1" applyAlignment="1" applyProtection="1">
      <alignment horizontal="center"/>
      <protection/>
    </xf>
    <xf numFmtId="0" fontId="21" fillId="35" borderId="0" xfId="0" applyNumberFormat="1" applyFont="1" applyFill="1" applyAlignment="1" applyProtection="1">
      <alignment horizontal="center"/>
      <protection/>
    </xf>
    <xf numFmtId="0" fontId="20" fillId="35" borderId="0" xfId="0" applyNumberFormat="1" applyFont="1" applyFill="1" applyAlignment="1" applyProtection="1">
      <alignment/>
      <protection/>
    </xf>
    <xf numFmtId="0" fontId="0" fillId="0" borderId="0" xfId="0" applyNumberFormat="1" applyFont="1" applyAlignment="1" applyProtection="1">
      <alignment horizontal="center"/>
      <protection/>
    </xf>
    <xf numFmtId="165" fontId="0" fillId="0" borderId="0" xfId="0" applyNumberFormat="1" applyFont="1" applyAlignment="1" applyProtection="1">
      <alignment/>
      <protection/>
    </xf>
    <xf numFmtId="1" fontId="0" fillId="0" borderId="0" xfId="0" applyNumberFormat="1" applyFont="1" applyAlignment="1" applyProtection="1">
      <alignment/>
      <protection/>
    </xf>
    <xf numFmtId="0" fontId="0" fillId="34" borderId="0" xfId="0" applyNumberFormat="1" applyFont="1" applyFill="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Fill="1" applyAlignment="1" applyProtection="1">
      <alignment horizontal="center"/>
      <protection/>
    </xf>
    <xf numFmtId="0" fontId="20" fillId="34"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20" fillId="0" borderId="0" xfId="0" applyNumberFormat="1" applyFont="1" applyFill="1" applyAlignment="1" applyProtection="1">
      <alignment horizontal="right"/>
      <protection/>
    </xf>
    <xf numFmtId="0" fontId="20" fillId="0" borderId="0" xfId="0" applyNumberFormat="1" applyFont="1" applyAlignment="1" applyProtection="1">
      <alignment horizontal="right"/>
      <protection/>
    </xf>
    <xf numFmtId="0" fontId="0" fillId="0" borderId="0" xfId="0" applyNumberFormat="1" applyFont="1" applyBorder="1" applyAlignment="1" applyProtection="1">
      <alignment horizontal="left"/>
      <protection/>
    </xf>
    <xf numFmtId="0" fontId="17" fillId="0" borderId="0" xfId="0" applyNumberFormat="1" applyFont="1" applyBorder="1" applyAlignment="1" applyProtection="1">
      <alignment/>
      <protection/>
    </xf>
    <xf numFmtId="0" fontId="21" fillId="0" borderId="16" xfId="0" applyNumberFormat="1" applyFont="1" applyFill="1" applyBorder="1" applyAlignment="1" applyProtection="1">
      <alignment horizontal="center"/>
      <protection/>
    </xf>
    <xf numFmtId="0" fontId="1" fillId="35" borderId="0" xfId="0" applyNumberFormat="1" applyFont="1" applyFill="1" applyAlignment="1" applyProtection="1">
      <alignment/>
      <protection/>
    </xf>
    <xf numFmtId="0" fontId="26"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9" fillId="0" borderId="0" xfId="0" applyNumberFormat="1" applyFont="1" applyFill="1" applyBorder="1" applyAlignment="1" applyProtection="1">
      <alignment vertical="top"/>
      <protection/>
    </xf>
    <xf numFmtId="0" fontId="30" fillId="0" borderId="0" xfId="0" applyNumberFormat="1" applyFont="1" applyFill="1" applyBorder="1" applyAlignment="1" applyProtection="1">
      <alignment/>
      <protection/>
    </xf>
    <xf numFmtId="0" fontId="31" fillId="0" borderId="0" xfId="0" applyNumberFormat="1" applyFont="1" applyFill="1" applyBorder="1" applyAlignment="1" applyProtection="1">
      <alignment/>
      <protection/>
    </xf>
    <xf numFmtId="0" fontId="31"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31" fillId="34" borderId="0" xfId="0" applyNumberFormat="1" applyFont="1" applyFill="1" applyAlignment="1" applyProtection="1">
      <alignment/>
      <protection/>
    </xf>
    <xf numFmtId="0" fontId="32" fillId="34" borderId="0" xfId="0" applyNumberFormat="1" applyFont="1" applyFill="1" applyAlignment="1" applyProtection="1">
      <alignment/>
      <protection/>
    </xf>
    <xf numFmtId="0" fontId="31" fillId="0" borderId="0" xfId="0" applyNumberFormat="1" applyFont="1" applyFill="1" applyBorder="1" applyAlignment="1" applyProtection="1">
      <alignment vertical="top" wrapText="1"/>
      <protection/>
    </xf>
    <xf numFmtId="0" fontId="26"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protection/>
    </xf>
    <xf numFmtId="1" fontId="14" fillId="0" borderId="20" xfId="0" applyNumberFormat="1" applyFont="1" applyBorder="1" applyAlignment="1" applyProtection="1">
      <alignment horizontal="center"/>
      <protection/>
    </xf>
    <xf numFmtId="165" fontId="0" fillId="0" borderId="17" xfId="0" applyNumberFormat="1" applyFont="1" applyBorder="1" applyAlignment="1" applyProtection="1">
      <alignment horizontal="center"/>
      <protection/>
    </xf>
    <xf numFmtId="165" fontId="0" fillId="36" borderId="15" xfId="0" applyNumberFormat="1" applyFont="1" applyFill="1" applyBorder="1" applyAlignment="1" applyProtection="1">
      <alignment horizontal="center"/>
      <protection/>
    </xf>
    <xf numFmtId="165" fontId="0" fillId="0" borderId="20" xfId="0" applyNumberFormat="1" applyFont="1" applyBorder="1" applyAlignment="1" applyProtection="1">
      <alignment horizontal="center"/>
      <protection/>
    </xf>
    <xf numFmtId="0" fontId="14" fillId="0" borderId="20" xfId="0" applyNumberFormat="1" applyFont="1" applyBorder="1" applyAlignment="1" applyProtection="1">
      <alignment horizontal="center"/>
      <protection/>
    </xf>
    <xf numFmtId="2" fontId="0" fillId="0" borderId="17" xfId="0" applyNumberFormat="1" applyFont="1" applyBorder="1" applyAlignment="1" applyProtection="1">
      <alignment horizontal="center"/>
      <protection/>
    </xf>
    <xf numFmtId="2" fontId="0" fillId="36" borderId="15" xfId="0" applyNumberFormat="1" applyFont="1" applyFill="1" applyBorder="1" applyAlignment="1" applyProtection="1">
      <alignment horizontal="center"/>
      <protection/>
    </xf>
    <xf numFmtId="3" fontId="0" fillId="0" borderId="17" xfId="0" applyNumberFormat="1" applyFont="1" applyBorder="1" applyAlignment="1" applyProtection="1">
      <alignment horizontal="center"/>
      <protection/>
    </xf>
    <xf numFmtId="3" fontId="0" fillId="36" borderId="15" xfId="0" applyNumberFormat="1" applyFont="1" applyFill="1" applyBorder="1" applyAlignment="1" applyProtection="1">
      <alignment horizontal="center"/>
      <protection/>
    </xf>
    <xf numFmtId="1" fontId="0" fillId="0" borderId="17" xfId="0" applyNumberFormat="1" applyFont="1" applyBorder="1" applyAlignment="1" applyProtection="1">
      <alignment horizontal="center"/>
      <protection/>
    </xf>
    <xf numFmtId="1" fontId="0" fillId="36" borderId="15" xfId="0" applyNumberFormat="1" applyFont="1" applyFill="1" applyBorder="1" applyAlignment="1" applyProtection="1">
      <alignment horizontal="center"/>
      <protection/>
    </xf>
    <xf numFmtId="165" fontId="0"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1" fontId="14" fillId="0" borderId="22" xfId="0" applyNumberFormat="1" applyFont="1" applyBorder="1" applyAlignment="1" applyProtection="1">
      <alignment horizontal="center"/>
      <protection/>
    </xf>
    <xf numFmtId="165" fontId="0" fillId="0" borderId="18" xfId="0" applyNumberFormat="1" applyFont="1" applyBorder="1" applyAlignment="1" applyProtection="1">
      <alignment horizontal="center"/>
      <protection/>
    </xf>
    <xf numFmtId="165" fontId="0" fillId="36" borderId="0" xfId="0" applyNumberFormat="1" applyFont="1" applyFill="1" applyAlignment="1" applyProtection="1">
      <alignment horizontal="center"/>
      <protection/>
    </xf>
    <xf numFmtId="165" fontId="0" fillId="0" borderId="22" xfId="0" applyNumberFormat="1" applyFont="1" applyBorder="1" applyAlignment="1" applyProtection="1">
      <alignment horizontal="center"/>
      <protection/>
    </xf>
    <xf numFmtId="0" fontId="14" fillId="0" borderId="22" xfId="0" applyNumberFormat="1" applyFont="1" applyBorder="1" applyAlignment="1" applyProtection="1">
      <alignment horizontal="center"/>
      <protection/>
    </xf>
    <xf numFmtId="2" fontId="0" fillId="0" borderId="18" xfId="0" applyNumberFormat="1" applyFont="1" applyBorder="1" applyAlignment="1" applyProtection="1">
      <alignment horizontal="center"/>
      <protection/>
    </xf>
    <xf numFmtId="2" fontId="0" fillId="36" borderId="0" xfId="0" applyNumberFormat="1" applyFont="1" applyFill="1" applyAlignment="1" applyProtection="1">
      <alignment horizontal="center"/>
      <protection/>
    </xf>
    <xf numFmtId="3" fontId="0" fillId="0" borderId="18" xfId="0" applyNumberFormat="1" applyFont="1" applyBorder="1" applyAlignment="1" applyProtection="1">
      <alignment horizontal="center"/>
      <protection/>
    </xf>
    <xf numFmtId="3" fontId="0" fillId="36" borderId="0" xfId="0" applyNumberFormat="1" applyFont="1" applyFill="1" applyAlignment="1" applyProtection="1">
      <alignment horizontal="center"/>
      <protection/>
    </xf>
    <xf numFmtId="1" fontId="0" fillId="0" borderId="18" xfId="0" applyNumberFormat="1" applyFont="1" applyBorder="1" applyAlignment="1" applyProtection="1">
      <alignment horizontal="center"/>
      <protection/>
    </xf>
    <xf numFmtId="1" fontId="0" fillId="36" borderId="0" xfId="0" applyNumberFormat="1" applyFont="1" applyFill="1" applyAlignment="1" applyProtection="1">
      <alignment horizontal="center"/>
      <protection/>
    </xf>
    <xf numFmtId="164" fontId="4" fillId="34" borderId="0" xfId="0" applyNumberFormat="1" applyFont="1" applyFill="1" applyBorder="1" applyAlignment="1" applyProtection="1">
      <alignment/>
      <protection/>
    </xf>
    <xf numFmtId="165" fontId="0" fillId="0" borderId="21" xfId="0" applyNumberFormat="1" applyFont="1" applyBorder="1" applyAlignment="1" applyProtection="1">
      <alignment horizontal="center"/>
      <protection/>
    </xf>
    <xf numFmtId="2" fontId="0" fillId="36" borderId="14" xfId="0" applyNumberFormat="1" applyFont="1" applyFill="1" applyBorder="1" applyAlignment="1" applyProtection="1">
      <alignment horizontal="center"/>
      <protection/>
    </xf>
    <xf numFmtId="2" fontId="0" fillId="0" borderId="19" xfId="0" applyNumberFormat="1" applyFont="1" applyBorder="1" applyAlignment="1" applyProtection="1">
      <alignment horizontal="center"/>
      <protection/>
    </xf>
    <xf numFmtId="3" fontId="0" fillId="0" borderId="19" xfId="0" applyNumberFormat="1" applyFont="1" applyBorder="1" applyAlignment="1" applyProtection="1">
      <alignment horizontal="center"/>
      <protection/>
    </xf>
    <xf numFmtId="3" fontId="0" fillId="36" borderId="14" xfId="0" applyNumberFormat="1" applyFont="1" applyFill="1" applyBorder="1" applyAlignment="1" applyProtection="1">
      <alignment horizontal="center"/>
      <protection/>
    </xf>
    <xf numFmtId="1" fontId="0" fillId="0" borderId="19" xfId="0" applyNumberFormat="1" applyFont="1" applyBorder="1" applyAlignment="1" applyProtection="1">
      <alignment horizontal="center"/>
      <protection/>
    </xf>
    <xf numFmtId="1" fontId="0" fillId="36" borderId="14" xfId="0" applyNumberFormat="1" applyFont="1" applyFill="1" applyBorder="1" applyAlignment="1" applyProtection="1">
      <alignment horizontal="center"/>
      <protection/>
    </xf>
    <xf numFmtId="1" fontId="0" fillId="0" borderId="0" xfId="0" applyNumberFormat="1" applyFont="1" applyAlignment="1" applyProtection="1">
      <alignment horizontal="center"/>
      <protection/>
    </xf>
    <xf numFmtId="1" fontId="14" fillId="0" borderId="21" xfId="0" applyNumberFormat="1" applyFont="1" applyBorder="1" applyAlignment="1" applyProtection="1">
      <alignment horizontal="center"/>
      <protection/>
    </xf>
    <xf numFmtId="165" fontId="0" fillId="0" borderId="19" xfId="0" applyNumberFormat="1" applyFont="1" applyBorder="1" applyAlignment="1" applyProtection="1">
      <alignment horizontal="center"/>
      <protection/>
    </xf>
    <xf numFmtId="165" fontId="0" fillId="36" borderId="14" xfId="0" applyNumberFormat="1" applyFont="1" applyFill="1" applyBorder="1" applyAlignment="1" applyProtection="1">
      <alignment horizontal="center"/>
      <protection/>
    </xf>
    <xf numFmtId="0" fontId="4" fillId="0" borderId="22" xfId="0" applyNumberFormat="1" applyFont="1" applyBorder="1" applyAlignment="1" applyProtection="1">
      <alignment horizontal="center"/>
      <protection/>
    </xf>
    <xf numFmtId="0" fontId="4" fillId="0" borderId="0" xfId="0" applyNumberFormat="1" applyFont="1" applyAlignment="1" applyProtection="1">
      <alignment horizontal="center"/>
      <protection/>
    </xf>
    <xf numFmtId="0" fontId="12" fillId="0" borderId="0" xfId="0" applyNumberFormat="1" applyFont="1" applyFill="1" applyBorder="1" applyAlignment="1" applyProtection="1">
      <alignment horizontal="centerContinuous"/>
      <protection/>
    </xf>
    <xf numFmtId="0" fontId="12" fillId="0" borderId="0" xfId="0" applyNumberFormat="1" applyFont="1" applyFill="1" applyBorder="1" applyAlignment="1" applyProtection="1">
      <alignment horizontal="right"/>
      <protection/>
    </xf>
    <xf numFmtId="0" fontId="0" fillId="0" borderId="0" xfId="0" applyFont="1" applyAlignment="1">
      <alignment horizontal="right"/>
    </xf>
    <xf numFmtId="0" fontId="16" fillId="0" borderId="0" xfId="0" applyNumberFormat="1" applyFont="1" applyAlignment="1" applyProtection="1">
      <alignment horizontal="left"/>
      <protection/>
    </xf>
    <xf numFmtId="0" fontId="0" fillId="34" borderId="0" xfId="0" applyFont="1" applyFill="1" applyAlignment="1">
      <alignment/>
    </xf>
    <xf numFmtId="0" fontId="0" fillId="36" borderId="15" xfId="0" applyNumberFormat="1" applyFont="1" applyFill="1" applyBorder="1" applyAlignment="1" applyProtection="1">
      <alignment horizontal="center"/>
      <protection/>
    </xf>
    <xf numFmtId="0" fontId="0" fillId="36" borderId="15" xfId="0" applyNumberFormat="1" applyFont="1" applyFill="1" applyBorder="1" applyAlignment="1" applyProtection="1">
      <alignment/>
      <protection/>
    </xf>
    <xf numFmtId="0" fontId="0" fillId="36" borderId="12"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0" fillId="0" borderId="12" xfId="0" applyNumberFormat="1" applyFont="1" applyBorder="1" applyAlignment="1" applyProtection="1">
      <alignment/>
      <protection/>
    </xf>
    <xf numFmtId="0" fontId="0" fillId="0" borderId="18" xfId="0" applyNumberFormat="1" applyFont="1" applyFill="1" applyBorder="1" applyAlignment="1" applyProtection="1">
      <alignment/>
      <protection/>
    </xf>
    <xf numFmtId="0" fontId="0" fillId="0" borderId="23"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0" fillId="0" borderId="25"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18" xfId="0" applyNumberFormat="1" applyFont="1" applyBorder="1" applyAlignment="1" applyProtection="1">
      <alignment/>
      <protection/>
    </xf>
    <xf numFmtId="0" fontId="0" fillId="0" borderId="19"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20" xfId="0" applyNumberFormat="1" applyFont="1" applyFill="1" applyBorder="1" applyAlignment="1" applyProtection="1">
      <alignment/>
      <protection/>
    </xf>
    <xf numFmtId="0" fontId="0" fillId="0" borderId="22" xfId="0" applyNumberFormat="1" applyFont="1" applyFill="1" applyBorder="1" applyAlignment="1" applyProtection="1">
      <alignment/>
      <protection/>
    </xf>
    <xf numFmtId="0" fontId="0" fillId="0" borderId="22" xfId="0" applyNumberFormat="1" applyFont="1" applyBorder="1" applyAlignment="1" applyProtection="1">
      <alignment/>
      <protection/>
    </xf>
    <xf numFmtId="0" fontId="0" fillId="0" borderId="21" xfId="0" applyNumberFormat="1" applyFont="1" applyFill="1" applyBorder="1" applyAlignment="1" applyProtection="1">
      <alignment/>
      <protection/>
    </xf>
    <xf numFmtId="0" fontId="20" fillId="0" borderId="0" xfId="0" applyNumberFormat="1" applyFont="1" applyFill="1" applyAlignment="1" applyProtection="1">
      <alignment horizontal="right"/>
      <protection/>
    </xf>
    <xf numFmtId="0" fontId="0" fillId="35" borderId="0" xfId="0" applyFill="1" applyAlignment="1">
      <alignment/>
    </xf>
    <xf numFmtId="0" fontId="16" fillId="0" borderId="0" xfId="0" applyNumberFormat="1" applyFont="1" applyFill="1" applyAlignment="1" applyProtection="1">
      <alignment horizontal="left"/>
      <protection/>
    </xf>
    <xf numFmtId="0" fontId="23" fillId="0" borderId="0" xfId="0" applyNumberFormat="1" applyFont="1" applyBorder="1" applyAlignment="1" applyProtection="1">
      <alignment horizontal="right"/>
      <protection/>
    </xf>
    <xf numFmtId="49" fontId="0" fillId="34"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20" fillId="0" borderId="17" xfId="0" applyNumberFormat="1" applyFont="1" applyFill="1" applyBorder="1" applyAlignment="1" applyProtection="1">
      <alignment horizontal="right"/>
      <protection/>
    </xf>
    <xf numFmtId="0" fontId="0" fillId="36" borderId="17" xfId="0" applyNumberFormat="1" applyFont="1" applyFill="1" applyBorder="1" applyAlignment="1" applyProtection="1">
      <alignment horizontal="right"/>
      <protection/>
    </xf>
    <xf numFmtId="0" fontId="0" fillId="0" borderId="15" xfId="0" applyNumberFormat="1" applyFont="1" applyBorder="1" applyAlignment="1" applyProtection="1">
      <alignment horizontal="right"/>
      <protection/>
    </xf>
    <xf numFmtId="0" fontId="0" fillId="36" borderId="15" xfId="0" applyNumberFormat="1" applyFont="1" applyFill="1" applyBorder="1" applyAlignment="1" applyProtection="1">
      <alignment horizontal="right"/>
      <protection/>
    </xf>
    <xf numFmtId="0" fontId="0" fillId="0" borderId="18" xfId="0" applyNumberFormat="1" applyFont="1" applyBorder="1" applyAlignment="1" applyProtection="1">
      <alignment horizontal="right"/>
      <protection/>
    </xf>
    <xf numFmtId="0" fontId="0" fillId="0" borderId="0" xfId="0" applyNumberFormat="1" applyFont="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0" fillId="35" borderId="0" xfId="0" applyNumberFormat="1" applyFont="1" applyFill="1" applyAlignment="1" applyProtection="1">
      <alignment horizontal="right"/>
      <protection/>
    </xf>
    <xf numFmtId="0" fontId="0" fillId="36" borderId="17" xfId="0" applyNumberFormat="1" applyFont="1" applyFill="1" applyBorder="1" applyAlignment="1" applyProtection="1">
      <alignment/>
      <protection/>
    </xf>
    <xf numFmtId="0" fontId="0" fillId="36" borderId="17" xfId="0" applyNumberFormat="1" applyFont="1" applyFill="1" applyBorder="1" applyAlignment="1" applyProtection="1">
      <alignment horizontal="center"/>
      <protection/>
    </xf>
    <xf numFmtId="167" fontId="0" fillId="36" borderId="17" xfId="0" applyNumberFormat="1" applyFont="1" applyFill="1" applyBorder="1" applyAlignment="1" applyProtection="1">
      <alignment/>
      <protection/>
    </xf>
    <xf numFmtId="167" fontId="0" fillId="36" borderId="18" xfId="0" applyNumberFormat="1" applyFont="1" applyFill="1" applyBorder="1" applyAlignment="1" applyProtection="1">
      <alignment/>
      <protection/>
    </xf>
    <xf numFmtId="168" fontId="0" fillId="36" borderId="17" xfId="0" applyNumberFormat="1" applyFont="1" applyFill="1" applyBorder="1" applyAlignment="1" applyProtection="1">
      <alignment/>
      <protection/>
    </xf>
    <xf numFmtId="168" fontId="0" fillId="36" borderId="18" xfId="0" applyNumberFormat="1" applyFont="1" applyFill="1" applyBorder="1" applyAlignment="1" applyProtection="1">
      <alignment/>
      <protection/>
    </xf>
    <xf numFmtId="1" fontId="0" fillId="36" borderId="17" xfId="0" applyNumberFormat="1" applyFont="1" applyFill="1" applyBorder="1" applyAlignment="1" applyProtection="1">
      <alignment/>
      <protection/>
    </xf>
    <xf numFmtId="1" fontId="0" fillId="36" borderId="18" xfId="0" applyNumberFormat="1" applyFont="1" applyFill="1" applyBorder="1" applyAlignment="1" applyProtection="1">
      <alignment/>
      <protection/>
    </xf>
    <xf numFmtId="0" fontId="0" fillId="0" borderId="15" xfId="0" applyNumberFormat="1" applyFont="1" applyBorder="1" applyAlignment="1" applyProtection="1">
      <alignment/>
      <protection/>
    </xf>
    <xf numFmtId="167" fontId="0" fillId="0" borderId="15" xfId="0" applyNumberFormat="1" applyFont="1" applyBorder="1" applyAlignment="1" applyProtection="1">
      <alignment/>
      <protection/>
    </xf>
    <xf numFmtId="167" fontId="0" fillId="0" borderId="0" xfId="0" applyNumberFormat="1" applyFont="1" applyAlignment="1" applyProtection="1">
      <alignment/>
      <protection/>
    </xf>
    <xf numFmtId="168" fontId="0" fillId="0" borderId="15" xfId="0" applyNumberFormat="1" applyFont="1" applyBorder="1" applyAlignment="1" applyProtection="1">
      <alignment/>
      <protection/>
    </xf>
    <xf numFmtId="168" fontId="0" fillId="0" borderId="0" xfId="0" applyNumberFormat="1" applyFont="1" applyAlignment="1" applyProtection="1">
      <alignment/>
      <protection/>
    </xf>
    <xf numFmtId="168" fontId="0" fillId="0" borderId="15" xfId="0" applyNumberFormat="1" applyFont="1" applyBorder="1" applyAlignment="1" applyProtection="1">
      <alignment/>
      <protection/>
    </xf>
    <xf numFmtId="168" fontId="0" fillId="0" borderId="0" xfId="0" applyNumberFormat="1" applyFont="1" applyAlignment="1" applyProtection="1">
      <alignment/>
      <protection/>
    </xf>
    <xf numFmtId="0" fontId="0" fillId="0" borderId="15" xfId="0" applyNumberFormat="1" applyFont="1" applyBorder="1" applyAlignment="1" applyProtection="1">
      <alignment/>
      <protection/>
    </xf>
    <xf numFmtId="0" fontId="0" fillId="0" borderId="15" xfId="0" applyNumberFormat="1" applyFont="1" applyBorder="1" applyAlignment="1" applyProtection="1">
      <alignment horizontal="center"/>
      <protection/>
    </xf>
    <xf numFmtId="0" fontId="0" fillId="36" borderId="15" xfId="0" applyNumberFormat="1" applyFont="1" applyFill="1" applyBorder="1" applyAlignment="1" applyProtection="1">
      <alignment/>
      <protection/>
    </xf>
    <xf numFmtId="0" fontId="0" fillId="36" borderId="15" xfId="0" applyNumberFormat="1" applyFont="1" applyFill="1" applyBorder="1" applyAlignment="1" applyProtection="1">
      <alignment horizontal="center"/>
      <protection/>
    </xf>
    <xf numFmtId="167" fontId="0" fillId="36" borderId="15" xfId="0" applyNumberFormat="1" applyFont="1" applyFill="1" applyBorder="1" applyAlignment="1" applyProtection="1">
      <alignment/>
      <protection/>
    </xf>
    <xf numFmtId="167" fontId="0" fillId="36" borderId="0" xfId="0" applyNumberFormat="1" applyFont="1" applyFill="1" applyAlignment="1" applyProtection="1">
      <alignment/>
      <protection/>
    </xf>
    <xf numFmtId="168" fontId="0" fillId="36" borderId="15" xfId="0" applyNumberFormat="1" applyFont="1" applyFill="1" applyBorder="1" applyAlignment="1" applyProtection="1">
      <alignment/>
      <protection/>
    </xf>
    <xf numFmtId="168" fontId="0" fillId="36" borderId="0" xfId="0" applyNumberFormat="1" applyFont="1" applyFill="1" applyAlignment="1" applyProtection="1">
      <alignment/>
      <protection/>
    </xf>
    <xf numFmtId="1" fontId="0" fillId="36" borderId="15" xfId="0" applyNumberFormat="1" applyFont="1" applyFill="1" applyBorder="1" applyAlignment="1" applyProtection="1">
      <alignment/>
      <protection/>
    </xf>
    <xf numFmtId="1" fontId="0" fillId="36" borderId="0" xfId="0" applyNumberFormat="1" applyFont="1" applyFill="1" applyAlignment="1" applyProtection="1">
      <alignment/>
      <protection/>
    </xf>
    <xf numFmtId="0" fontId="0" fillId="0" borderId="18" xfId="0" applyNumberFormat="1" applyFont="1" applyBorder="1" applyAlignment="1" applyProtection="1">
      <alignment/>
      <protection/>
    </xf>
    <xf numFmtId="0" fontId="0" fillId="0" borderId="18" xfId="0" applyNumberFormat="1" applyFont="1" applyBorder="1" applyAlignment="1" applyProtection="1">
      <alignment horizontal="center"/>
      <protection/>
    </xf>
    <xf numFmtId="165" fontId="0" fillId="0" borderId="18" xfId="0" applyNumberFormat="1" applyFont="1" applyBorder="1" applyAlignment="1" applyProtection="1">
      <alignment/>
      <protection/>
    </xf>
    <xf numFmtId="2" fontId="0" fillId="0" borderId="18" xfId="0" applyNumberFormat="1" applyFont="1" applyBorder="1" applyAlignment="1" applyProtection="1">
      <alignment/>
      <protection/>
    </xf>
    <xf numFmtId="1" fontId="0" fillId="0" borderId="18" xfId="0" applyNumberFormat="1" applyFont="1" applyBorder="1" applyAlignment="1" applyProtection="1">
      <alignment/>
      <protection/>
    </xf>
    <xf numFmtId="0" fontId="20" fillId="35" borderId="15" xfId="0" applyNumberFormat="1" applyFont="1" applyFill="1" applyBorder="1" applyAlignment="1" applyProtection="1">
      <alignment/>
      <protection/>
    </xf>
    <xf numFmtId="0" fontId="10" fillId="0" borderId="0" xfId="0" applyNumberFormat="1" applyFont="1" applyBorder="1" applyAlignment="1" applyProtection="1">
      <alignment horizontal="left"/>
      <protection/>
    </xf>
    <xf numFmtId="0" fontId="0" fillId="0" borderId="0" xfId="0" applyNumberFormat="1" applyFont="1" applyFill="1" applyBorder="1" applyAlignment="1" applyProtection="1">
      <alignment/>
      <protection/>
    </xf>
    <xf numFmtId="2" fontId="0" fillId="0" borderId="0" xfId="0" applyNumberFormat="1" applyFont="1" applyAlignment="1" applyProtection="1">
      <alignment/>
      <protection/>
    </xf>
    <xf numFmtId="0" fontId="0" fillId="0" borderId="0" xfId="0" applyNumberFormat="1" applyFont="1" applyBorder="1" applyAlignment="1" applyProtection="1">
      <alignment horizontal="right"/>
      <protection/>
    </xf>
    <xf numFmtId="0" fontId="20" fillId="0" borderId="26" xfId="0" applyNumberFormat="1" applyFont="1" applyFill="1" applyBorder="1" applyAlignment="1" applyProtection="1">
      <alignment horizontal="right"/>
      <protection/>
    </xf>
    <xf numFmtId="0" fontId="21" fillId="0" borderId="27" xfId="0" applyNumberFormat="1" applyFont="1" applyFill="1" applyBorder="1" applyAlignment="1" applyProtection="1">
      <alignment horizontal="center"/>
      <protection/>
    </xf>
    <xf numFmtId="0" fontId="0" fillId="36" borderId="17" xfId="0" applyNumberFormat="1" applyFont="1" applyFill="1" applyBorder="1" applyAlignment="1" applyProtection="1">
      <alignment/>
      <protection/>
    </xf>
    <xf numFmtId="169" fontId="0" fillId="36" borderId="17" xfId="0" applyNumberFormat="1" applyFont="1" applyFill="1" applyBorder="1" applyAlignment="1" applyProtection="1">
      <alignment/>
      <protection/>
    </xf>
    <xf numFmtId="169" fontId="0" fillId="0" borderId="15" xfId="0" applyNumberFormat="1" applyFont="1" applyFill="1" applyBorder="1" applyAlignment="1" applyProtection="1">
      <alignment/>
      <protection/>
    </xf>
    <xf numFmtId="167" fontId="0" fillId="0" borderId="15" xfId="0" applyNumberFormat="1" applyFont="1" applyFill="1" applyBorder="1" applyAlignment="1" applyProtection="1">
      <alignment/>
      <protection/>
    </xf>
    <xf numFmtId="169" fontId="0" fillId="36" borderId="15" xfId="0" applyNumberFormat="1" applyFont="1" applyFill="1" applyBorder="1" applyAlignment="1" applyProtection="1">
      <alignment/>
      <protection/>
    </xf>
    <xf numFmtId="0" fontId="20" fillId="0" borderId="0" xfId="0" applyNumberFormat="1" applyFont="1" applyFill="1" applyAlignment="1" applyProtection="1">
      <alignment/>
      <protection/>
    </xf>
    <xf numFmtId="0" fontId="21" fillId="0" borderId="23" xfId="0" applyNumberFormat="1" applyFont="1" applyFill="1" applyBorder="1" applyAlignment="1" applyProtection="1">
      <alignment horizontal="center"/>
      <protection/>
    </xf>
    <xf numFmtId="0" fontId="12" fillId="0" borderId="0" xfId="0" applyNumberFormat="1" applyFont="1" applyFill="1" applyAlignment="1" applyProtection="1">
      <alignment horizontal="right"/>
      <protection/>
    </xf>
    <xf numFmtId="0" fontId="1" fillId="33" borderId="0" xfId="0" applyNumberFormat="1" applyFont="1" applyFill="1" applyAlignment="1" applyProtection="1">
      <alignment horizontal="left" wrapText="1"/>
      <protection/>
    </xf>
    <xf numFmtId="0" fontId="9" fillId="33" borderId="0" xfId="0" applyFont="1" applyFill="1" applyAlignment="1" applyProtection="1">
      <alignment horizontal="left" wrapText="1"/>
      <protection/>
    </xf>
    <xf numFmtId="0" fontId="15" fillId="33" borderId="14" xfId="0" applyNumberFormat="1" applyFont="1" applyFill="1" applyBorder="1" applyAlignment="1" applyProtection="1">
      <alignment horizontal="center" vertical="center" wrapText="1"/>
      <protection/>
    </xf>
    <xf numFmtId="0" fontId="0" fillId="33" borderId="28" xfId="0" applyNumberFormat="1" applyFont="1" applyFill="1" applyBorder="1" applyAlignment="1" applyProtection="1">
      <alignment horizontal="center" vertical="center" wrapText="1"/>
      <protection/>
    </xf>
    <xf numFmtId="0" fontId="15" fillId="33" borderId="14" xfId="0" applyNumberFormat="1" applyFont="1" applyFill="1" applyBorder="1" applyAlignment="1" applyProtection="1">
      <alignment horizontal="center" vertical="center"/>
      <protection/>
    </xf>
    <xf numFmtId="0" fontId="0" fillId="33" borderId="28" xfId="0" applyNumberFormat="1" applyFont="1" applyFill="1" applyBorder="1" applyAlignment="1" applyProtection="1">
      <alignment horizontal="center" vertical="center"/>
      <protection/>
    </xf>
    <xf numFmtId="1" fontId="14" fillId="0" borderId="17" xfId="0" applyNumberFormat="1" applyFont="1" applyBorder="1" applyAlignment="1" applyProtection="1">
      <alignment horizontal="center"/>
      <protection/>
    </xf>
    <xf numFmtId="1" fontId="14" fillId="0" borderId="18" xfId="0" applyNumberFormat="1" applyFont="1" applyBorder="1" applyAlignment="1" applyProtection="1">
      <alignment vertical="center"/>
      <protection/>
    </xf>
    <xf numFmtId="1" fontId="14" fillId="0" borderId="19" xfId="0" applyNumberFormat="1" applyFont="1" applyBorder="1" applyAlignment="1" applyProtection="1">
      <alignment vertical="center"/>
      <protection/>
    </xf>
    <xf numFmtId="0" fontId="14" fillId="0" borderId="17" xfId="0" applyNumberFormat="1" applyFont="1" applyBorder="1" applyAlignment="1" applyProtection="1">
      <alignment horizontal="center"/>
      <protection/>
    </xf>
    <xf numFmtId="0" fontId="0" fillId="0" borderId="18" xfId="0" applyNumberFormat="1" applyFont="1" applyFill="1" applyBorder="1" applyAlignment="1" applyProtection="1">
      <alignment vertical="center"/>
      <protection/>
    </xf>
    <xf numFmtId="0" fontId="0" fillId="0" borderId="19" xfId="0" applyNumberFormat="1" applyFont="1" applyFill="1" applyBorder="1" applyAlignment="1" applyProtection="1">
      <alignment vertical="center"/>
      <protection/>
    </xf>
    <xf numFmtId="0" fontId="14" fillId="0" borderId="17" xfId="0" applyNumberFormat="1" applyFont="1" applyBorder="1" applyAlignment="1" applyProtection="1">
      <alignment horizontal="center" wrapText="1"/>
      <protection/>
    </xf>
    <xf numFmtId="0" fontId="14" fillId="0" borderId="18" xfId="0" applyNumberFormat="1" applyFont="1" applyBorder="1" applyAlignment="1" applyProtection="1">
      <alignment vertical="center" wrapText="1"/>
      <protection/>
    </xf>
    <xf numFmtId="0" fontId="14" fillId="0" borderId="19" xfId="0" applyNumberFormat="1" applyFont="1" applyBorder="1" applyAlignment="1" applyProtection="1">
      <alignment vertical="center" wrapText="1"/>
      <protection/>
    </xf>
    <xf numFmtId="0" fontId="14" fillId="0" borderId="0" xfId="0" applyNumberFormat="1" applyFont="1" applyAlignment="1" applyProtection="1">
      <alignment horizontal="center"/>
      <protection/>
    </xf>
    <xf numFmtId="0" fontId="0" fillId="0" borderId="0" xfId="0" applyNumberFormat="1" applyFont="1" applyAlignment="1" applyProtection="1">
      <alignment vertical="center"/>
      <protection/>
    </xf>
    <xf numFmtId="0" fontId="14" fillId="0" borderId="0" xfId="0" applyNumberFormat="1" applyFont="1" applyAlignment="1" applyProtection="1">
      <alignment horizontal="center" wrapText="1"/>
      <protection/>
    </xf>
    <xf numFmtId="0" fontId="14" fillId="0" borderId="0" xfId="0" applyNumberFormat="1" applyFont="1" applyAlignment="1" applyProtection="1">
      <alignment vertical="center" wrapText="1"/>
      <protection/>
    </xf>
    <xf numFmtId="0" fontId="33"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protection/>
    </xf>
    <xf numFmtId="0" fontId="0" fillId="0" borderId="0" xfId="0" applyAlignment="1">
      <alignment/>
    </xf>
    <xf numFmtId="0" fontId="0" fillId="35" borderId="0" xfId="0" applyNumberFormat="1" applyFont="1" applyFill="1" applyBorder="1" applyAlignment="1" applyProtection="1">
      <alignment/>
      <protection/>
    </xf>
    <xf numFmtId="0" fontId="19" fillId="35" borderId="0" xfId="0" applyNumberFormat="1" applyFont="1" applyFill="1" applyBorder="1" applyAlignment="1" applyProtection="1">
      <alignment/>
      <protection/>
    </xf>
    <xf numFmtId="0" fontId="22" fillId="33" borderId="0" xfId="0" applyNumberFormat="1" applyFont="1" applyFill="1" applyAlignment="1" applyProtection="1">
      <alignment horizontal="left"/>
      <protection/>
    </xf>
    <xf numFmtId="0" fontId="1" fillId="33" borderId="0" xfId="0" applyNumberFormat="1" applyFont="1" applyFill="1" applyAlignment="1" applyProtection="1">
      <alignment horizontal="left"/>
      <protection/>
    </xf>
    <xf numFmtId="0" fontId="22" fillId="33" borderId="0" xfId="0" applyNumberFormat="1" applyFont="1" applyFill="1" applyAlignment="1" applyProtection="1">
      <alignment horizontal="left" wrapText="1"/>
      <protection/>
    </xf>
    <xf numFmtId="0" fontId="33" fillId="0" borderId="0" xfId="0" applyNumberFormat="1" applyFont="1" applyFill="1" applyAlignment="1" applyProtection="1">
      <alignment horizontal="left" vertical="center" wrapText="1"/>
      <protection/>
    </xf>
    <xf numFmtId="0" fontId="0" fillId="0" borderId="0" xfId="0" applyNumberFormat="1" applyFont="1" applyFill="1" applyAlignment="1" applyProtection="1">
      <alignment/>
      <protection/>
    </xf>
    <xf numFmtId="0" fontId="0" fillId="0" borderId="0" xfId="0" applyNumberFormat="1" applyFont="1" applyAlignment="1" applyProtection="1">
      <alignment/>
      <protection/>
    </xf>
    <xf numFmtId="0" fontId="0" fillId="35" borderId="0" xfId="0" applyNumberFormat="1" applyFont="1" applyFill="1" applyAlignment="1" applyProtection="1">
      <alignment/>
      <protection/>
    </xf>
    <xf numFmtId="0" fontId="22" fillId="33" borderId="20" xfId="0" applyNumberFormat="1" applyFont="1" applyFill="1" applyBorder="1" applyAlignment="1" applyProtection="1">
      <alignment horizontal="center" vertical="center"/>
      <protection/>
    </xf>
    <xf numFmtId="0" fontId="22" fillId="33" borderId="21" xfId="0" applyNumberFormat="1" applyFont="1" applyFill="1" applyBorder="1" applyAlignment="1" applyProtection="1">
      <alignment horizontal="center" vertical="center"/>
      <protection/>
    </xf>
    <xf numFmtId="0" fontId="22" fillId="33" borderId="0" xfId="0" applyNumberFormat="1"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protection/>
    </xf>
    <xf numFmtId="0" fontId="20" fillId="0" borderId="19" xfId="0" applyNumberFormat="1" applyFont="1" applyFill="1" applyBorder="1" applyAlignment="1" applyProtection="1">
      <alignment horizontal="center"/>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protection/>
    </xf>
    <xf numFmtId="0" fontId="20" fillId="0" borderId="0" xfId="0" applyNumberFormat="1" applyFont="1" applyFill="1" applyAlignment="1" applyProtection="1">
      <alignment horizontal="right"/>
      <protection/>
    </xf>
    <xf numFmtId="0" fontId="20" fillId="0" borderId="0" xfId="0" applyNumberFormat="1" applyFont="1" applyAlignment="1" applyProtection="1">
      <alignment horizontal="right"/>
      <protection/>
    </xf>
    <xf numFmtId="0" fontId="0" fillId="35" borderId="0" xfId="0" applyNumberFormat="1" applyFont="1" applyFill="1" applyAlignment="1" applyProtection="1">
      <alignment horizontal="right"/>
      <protection/>
    </xf>
    <xf numFmtId="0" fontId="1" fillId="35" borderId="0" xfId="0" applyNumberFormat="1" applyFont="1" applyFill="1" applyAlignment="1" applyProtection="1">
      <alignment/>
      <protection/>
    </xf>
    <xf numFmtId="0" fontId="20" fillId="0" borderId="26" xfId="0" applyNumberFormat="1" applyFont="1" applyFill="1" applyBorder="1" applyAlignment="1" applyProtection="1">
      <alignment horizontal="center"/>
      <protection/>
    </xf>
    <xf numFmtId="0" fontId="20" fillId="0" borderId="18" xfId="0" applyNumberFormat="1" applyFont="1" applyFill="1" applyBorder="1" applyAlignment="1" applyProtection="1">
      <alignment horizontal="center"/>
      <protection/>
    </xf>
    <xf numFmtId="0" fontId="22" fillId="33" borderId="23" xfId="0" applyNumberFormat="1" applyFont="1" applyFill="1" applyBorder="1" applyAlignment="1" applyProtection="1">
      <alignment horizontal="center" vertical="center"/>
      <protection/>
    </xf>
    <xf numFmtId="0" fontId="22" fillId="33" borderId="25" xfId="0" applyNumberFormat="1" applyFont="1" applyFill="1" applyBorder="1" applyAlignment="1" applyProtection="1">
      <alignment horizontal="center" vertical="center"/>
      <protection/>
    </xf>
    <xf numFmtId="0" fontId="20" fillId="0" borderId="23" xfId="0" applyNumberFormat="1" applyFont="1" applyFill="1" applyBorder="1" applyAlignment="1" applyProtection="1">
      <alignment horizontal="center"/>
      <protection/>
    </xf>
    <xf numFmtId="0" fontId="20" fillId="0" borderId="24" xfId="0" applyNumberFormat="1" applyFont="1" applyFill="1" applyBorder="1" applyAlignment="1" applyProtection="1">
      <alignment horizontal="center"/>
      <protection/>
    </xf>
    <xf numFmtId="0" fontId="20" fillId="0" borderId="25" xfId="0" applyNumberFormat="1" applyFont="1" applyFill="1" applyBorder="1" applyAlignment="1" applyProtection="1">
      <alignment horizontal="center"/>
      <protection/>
    </xf>
    <xf numFmtId="0" fontId="33"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protection/>
    </xf>
    <xf numFmtId="0" fontId="32" fillId="34" borderId="0" xfId="0" applyNumberFormat="1" applyFont="1" applyFill="1" applyAlignment="1" applyProtection="1">
      <alignment horizontal="left"/>
      <protection/>
    </xf>
    <xf numFmtId="0" fontId="17" fillId="0" borderId="0" xfId="0" applyNumberFormat="1" applyFont="1" applyFill="1" applyBorder="1" applyAlignment="1" applyProtection="1">
      <alignment horizontal="left"/>
      <protection/>
    </xf>
    <xf numFmtId="0" fontId="17" fillId="0" borderId="0" xfId="0" applyNumberFormat="1" applyFont="1" applyFill="1" applyBorder="1" applyAlignment="1" applyProtection="1">
      <alignment horizontal="left" vertical="top" wrapText="1"/>
      <protection/>
    </xf>
    <xf numFmtId="0" fontId="17" fillId="0" borderId="0" xfId="0" applyNumberFormat="1" applyFont="1" applyFill="1" applyBorder="1" applyAlignment="1" applyProtection="1">
      <alignment horizontal="left" vertical="top"/>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D0006F"/>
      <rgbColor rgb="00008080"/>
      <rgbColor rgb="00C0C0C0"/>
      <rgbColor rgb="00808080"/>
      <rgbColor rgb="009999FF"/>
      <rgbColor rgb="006E6259"/>
      <rgbColor rgb="00620C0B"/>
      <rgbColor rgb="00590001"/>
      <rgbColor rgb="00404549"/>
      <rgbColor rgb="00CD9B7A"/>
      <rgbColor rgb="00990033"/>
      <rgbColor rgb="00EAEAEA"/>
      <rgbColor rgb="00000080"/>
      <rgbColor rgb="003366FF"/>
      <rgbColor rgb="00579A32"/>
      <rgbColor rgb="00CC9900"/>
      <rgbColor rgb="00D22630"/>
      <rgbColor rgb="00800000"/>
      <rgbColor rgb="0000BFB3"/>
      <rgbColor rgb="000000FF"/>
      <rgbColor rgb="00009CDE"/>
      <rgbColor rgb="00CCFFFF"/>
      <rgbColor rgb="00CCFFCC"/>
      <rgbColor rgb="00FFFF99"/>
      <rgbColor rgb="0099CCFF"/>
      <rgbColor rgb="00666666"/>
      <rgbColor rgb="00CC99FF"/>
      <rgbColor rgb="00FFCC99"/>
      <rgbColor rgb="003366FF"/>
      <rgbColor rgb="0033CCCC"/>
      <rgbColor rgb="0084BD00"/>
      <rgbColor rgb="00FEDB00"/>
      <rgbColor rgb="00FF9900"/>
      <rgbColor rgb="00FE50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Monthly Percent Change</a:t>
            </a:r>
          </a:p>
        </c:rich>
      </c:tx>
      <c:layout>
        <c:manualLayout>
          <c:xMode val="factor"/>
          <c:yMode val="factor"/>
          <c:x val="-0.00075"/>
          <c:y val="0"/>
        </c:manualLayout>
      </c:layout>
      <c:spPr>
        <a:noFill/>
        <a:ln>
          <a:noFill/>
        </a:ln>
      </c:spPr>
    </c:title>
    <c:plotArea>
      <c:layout>
        <c:manualLayout>
          <c:xMode val="edge"/>
          <c:yMode val="edge"/>
          <c:x val="0.01675"/>
          <c:y val="0.174"/>
          <c:w val="0.9515"/>
          <c:h val="0.72575"/>
        </c:manualLayout>
      </c:layout>
      <c:lineChart>
        <c:grouping val="standard"/>
        <c:varyColors val="0"/>
        <c:ser>
          <c:idx val="0"/>
          <c:order val="0"/>
          <c:tx>
            <c:v>Occupancy</c:v>
          </c:tx>
          <c:spPr>
            <a:ln w="38100">
              <a:solidFill>
                <a:srgbClr val="009CDE"/>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9CDE"/>
              </a:solidFill>
              <a:ln>
                <a:solidFill>
                  <a:srgbClr val="009CDE"/>
                </a:solidFill>
              </a:ln>
            </c:spPr>
          </c:marker>
          <c:cat>
            <c:strRef>
              <c:f>'Trend City Of Santa Fe, NM+'!$C$19:$T$19</c:f>
              <c:strCache/>
            </c:strRef>
          </c:cat>
          <c:val>
            <c:numRef>
              <c:f>'Trend City Of Santa Fe, NM+'!$C$22:$T$22</c:f>
              <c:numCache/>
            </c:numRef>
          </c:val>
          <c:smooth val="0"/>
        </c:ser>
        <c:ser>
          <c:idx val="1"/>
          <c:order val="1"/>
          <c:tx>
            <c:v>ADR</c:v>
          </c:tx>
          <c:spPr>
            <a:ln w="38100">
              <a:solidFill>
                <a:srgbClr val="84BD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84BD00"/>
              </a:solidFill>
              <a:ln>
                <a:solidFill>
                  <a:srgbClr val="84BD00"/>
                </a:solidFill>
              </a:ln>
            </c:spPr>
          </c:marker>
          <c:cat>
            <c:strRef>
              <c:f>'Trend City Of Santa Fe, NM+'!$C$19:$T$19</c:f>
              <c:strCache/>
            </c:strRef>
          </c:cat>
          <c:val>
            <c:numRef>
              <c:f>'Trend City Of Santa Fe, NM+'!$C$28:$T$28</c:f>
              <c:numCache/>
            </c:numRef>
          </c:val>
          <c:smooth val="0"/>
        </c:ser>
        <c:ser>
          <c:idx val="2"/>
          <c:order val="2"/>
          <c:tx>
            <c:v>RevPAR</c:v>
          </c:tx>
          <c:spPr>
            <a:ln w="38100">
              <a:solidFill>
                <a:srgbClr val="FE5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'Trend City Of Santa Fe, NM+'!$C$19:$T$19</c:f>
              <c:strCache/>
            </c:strRef>
          </c:cat>
          <c:val>
            <c:numRef>
              <c:f>'Trend City Of Santa Fe, NM+'!$C$34:$T$34</c:f>
              <c:numCache/>
            </c:numRef>
          </c:val>
          <c:smooth val="0"/>
        </c:ser>
        <c:marker val="1"/>
        <c:axId val="47602728"/>
        <c:axId val="25771369"/>
      </c:lineChart>
      <c:catAx>
        <c:axId val="47602728"/>
        <c:scaling>
          <c:orientation val="minMax"/>
        </c:scaling>
        <c:axPos val="b"/>
        <c:delete val="0"/>
        <c:numFmt formatCode="General" sourceLinked="1"/>
        <c:majorTickMark val="none"/>
        <c:minorTickMark val="none"/>
        <c:tickLblPos val="low"/>
        <c:spPr>
          <a:ln w="38100">
            <a:solidFill>
              <a:srgbClr val="969696"/>
            </a:solidFill>
          </a:ln>
        </c:spPr>
        <c:txPr>
          <a:bodyPr vert="horz" rot="0"/>
          <a:lstStyle/>
          <a:p>
            <a:pPr>
              <a:defRPr lang="en-US" cap="none" sz="1200" b="0" i="0" u="none" baseline="0">
                <a:solidFill>
                  <a:srgbClr val="000000"/>
                </a:solidFill>
                <a:latin typeface="Arial"/>
                <a:ea typeface="Arial"/>
                <a:cs typeface="Arial"/>
              </a:defRPr>
            </a:pPr>
          </a:p>
        </c:txPr>
        <c:crossAx val="25771369"/>
        <c:crosses val="autoZero"/>
        <c:auto val="1"/>
        <c:lblOffset val="100"/>
        <c:tickLblSkip val="1"/>
        <c:noMultiLvlLbl val="0"/>
      </c:catAx>
      <c:valAx>
        <c:axId val="25771369"/>
        <c:scaling>
          <c:orientation val="minMax"/>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969696"/>
            </a:solidFill>
          </a:ln>
        </c:spPr>
        <c:txPr>
          <a:bodyPr vert="horz" rot="0"/>
          <a:lstStyle/>
          <a:p>
            <a:pPr>
              <a:defRPr lang="en-US" cap="none" sz="1300" b="0" i="0" u="none" baseline="0">
                <a:solidFill>
                  <a:srgbClr val="000000"/>
                </a:solidFill>
                <a:latin typeface="Arial"/>
                <a:ea typeface="Arial"/>
                <a:cs typeface="Arial"/>
              </a:defRPr>
            </a:pPr>
          </a:p>
        </c:txPr>
        <c:crossAx val="47602728"/>
        <c:crossesAt val="1"/>
        <c:crossBetween val="between"/>
        <c:dispUnits/>
      </c:valAx>
      <c:spPr>
        <a:solidFill>
          <a:srgbClr val="FFFFFF"/>
        </a:solidFill>
        <a:ln w="3175">
          <a:noFill/>
        </a:ln>
      </c:spPr>
    </c:plotArea>
    <c:legend>
      <c:legendPos val="b"/>
      <c:layout>
        <c:manualLayout>
          <c:xMode val="edge"/>
          <c:yMode val="edge"/>
          <c:x val="0.43575"/>
          <c:y val="0.9145"/>
          <c:w val="0.24375"/>
          <c:h val="0.077"/>
        </c:manualLayout>
      </c:layout>
      <c:overlay val="0"/>
      <c:spPr>
        <a:solidFill>
          <a:srgbClr val="FFFFFF"/>
        </a:solidFill>
        <a:ln w="3175">
          <a:no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Overall Percent Change</a:t>
            </a:r>
          </a:p>
        </c:rich>
      </c:tx>
      <c:layout>
        <c:manualLayout>
          <c:xMode val="factor"/>
          <c:yMode val="factor"/>
          <c:x val="0.002"/>
          <c:y val="0"/>
        </c:manualLayout>
      </c:layout>
      <c:spPr>
        <a:noFill/>
        <a:ln>
          <a:noFill/>
        </a:ln>
      </c:spPr>
    </c:title>
    <c:plotArea>
      <c:layout>
        <c:manualLayout>
          <c:xMode val="edge"/>
          <c:yMode val="edge"/>
          <c:x val="0.01725"/>
          <c:y val="0.174"/>
          <c:w val="0.9515"/>
          <c:h val="0.72575"/>
        </c:manualLayout>
      </c:layout>
      <c:barChart>
        <c:barDir val="col"/>
        <c:grouping val="clustered"/>
        <c:varyColors val="0"/>
        <c:ser>
          <c:idx val="0"/>
          <c:order val="0"/>
          <c:tx>
            <c:v>Occupancy</c:v>
          </c:tx>
          <c:spPr>
            <a:solidFill>
              <a:srgbClr val="009CD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('Trend City Of Santa Fe, NM+'!$V$18,'Trend City Of Santa Fe, NM+'!$Z$18)</c:f>
              <c:strCache/>
            </c:strRef>
          </c:cat>
          <c:val>
            <c:numRef>
              <c:f>('Trend City Of Santa Fe, NM+'!$X$22,'Trend City Of Santa Fe, NM+'!$AB$22)</c:f>
              <c:numCache/>
            </c:numRef>
          </c:val>
        </c:ser>
        <c:ser>
          <c:idx val="1"/>
          <c:order val="1"/>
          <c:tx>
            <c:v>ADR</c:v>
          </c:tx>
          <c:spPr>
            <a:solidFill>
              <a:srgbClr val="84BD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('Trend City Of Santa Fe, NM+'!$V$18,'Trend City Of Santa Fe, NM+'!$Z$18)</c:f>
              <c:strCache/>
            </c:strRef>
          </c:cat>
          <c:val>
            <c:numRef>
              <c:f>('Trend City Of Santa Fe, NM+'!$X$28,'Trend City Of Santa Fe, NM+'!$AB$28)</c:f>
              <c:numCache/>
            </c:numRef>
          </c:val>
        </c:ser>
        <c:ser>
          <c:idx val="2"/>
          <c:order val="2"/>
          <c:tx>
            <c:v>RevPAR</c:v>
          </c:tx>
          <c:spPr>
            <a:solidFill>
              <a:srgbClr val="FE5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('Trend City Of Santa Fe, NM+'!$V$18,'Trend City Of Santa Fe, NM+'!$Z$18)</c:f>
              <c:strCache/>
            </c:strRef>
          </c:cat>
          <c:val>
            <c:numRef>
              <c:f>('Trend City Of Santa Fe, NM+'!$X$34,'Trend City Of Santa Fe, NM+'!$AB$34)</c:f>
              <c:numCache/>
            </c:numRef>
          </c:val>
        </c:ser>
        <c:axId val="30615730"/>
        <c:axId val="7106115"/>
      </c:barChart>
      <c:catAx>
        <c:axId val="30615730"/>
        <c:scaling>
          <c:orientation val="minMax"/>
        </c:scaling>
        <c:axPos val="b"/>
        <c:delete val="0"/>
        <c:numFmt formatCode="General" sourceLinked="1"/>
        <c:majorTickMark val="none"/>
        <c:minorTickMark val="none"/>
        <c:tickLblPos val="low"/>
        <c:spPr>
          <a:ln w="38100">
            <a:solidFill>
              <a:srgbClr val="969696"/>
            </a:solidFill>
          </a:ln>
        </c:spPr>
        <c:txPr>
          <a:bodyPr vert="horz" rot="0"/>
          <a:lstStyle/>
          <a:p>
            <a:pPr>
              <a:defRPr lang="en-US" cap="none" sz="1200" b="0" i="0" u="none" baseline="0">
                <a:solidFill>
                  <a:srgbClr val="000000"/>
                </a:solidFill>
                <a:latin typeface="Arial"/>
                <a:ea typeface="Arial"/>
                <a:cs typeface="Arial"/>
              </a:defRPr>
            </a:pPr>
          </a:p>
        </c:txPr>
        <c:crossAx val="7106115"/>
        <c:crosses val="autoZero"/>
        <c:auto val="1"/>
        <c:lblOffset val="100"/>
        <c:tickLblSkip val="1"/>
        <c:noMultiLvlLbl val="0"/>
      </c:catAx>
      <c:valAx>
        <c:axId val="7106115"/>
        <c:scaling>
          <c:orientation val="minMax"/>
        </c:scaling>
        <c:axPos val="l"/>
        <c:majorGridlines>
          <c:spPr>
            <a:ln w="3175">
              <a:solidFill>
                <a:srgbClr val="969696"/>
              </a:solidFill>
              <a:prstDash val="sysDot"/>
            </a:ln>
          </c:spPr>
        </c:majorGridlines>
        <c:delete val="0"/>
        <c:numFmt formatCode="0.0" sourceLinked="0"/>
        <c:majorTickMark val="out"/>
        <c:minorTickMark val="none"/>
        <c:tickLblPos val="nextTo"/>
        <c:spPr>
          <a:ln w="3175">
            <a:solidFill>
              <a:srgbClr val="969696"/>
            </a:solidFill>
          </a:ln>
        </c:spPr>
        <c:txPr>
          <a:bodyPr vert="horz" rot="0"/>
          <a:lstStyle/>
          <a:p>
            <a:pPr>
              <a:defRPr lang="en-US" cap="none" sz="1300" b="0" i="0" u="none" baseline="0">
                <a:solidFill>
                  <a:srgbClr val="000000"/>
                </a:solidFill>
                <a:latin typeface="Arial"/>
                <a:ea typeface="Arial"/>
                <a:cs typeface="Arial"/>
              </a:defRPr>
            </a:pPr>
          </a:p>
        </c:txPr>
        <c:crossAx val="30615730"/>
        <c:crossesAt val="1"/>
        <c:crossBetween val="between"/>
        <c:dispUnits/>
      </c:valAx>
      <c:spPr>
        <a:solidFill>
          <a:srgbClr val="FFFFFF"/>
        </a:solidFill>
        <a:ln w="3175">
          <a:noFill/>
        </a:ln>
      </c:spPr>
    </c:plotArea>
    <c:legend>
      <c:legendPos val="b"/>
      <c:layout>
        <c:manualLayout>
          <c:xMode val="edge"/>
          <c:yMode val="edge"/>
          <c:x val="0.2795"/>
          <c:y val="0.9145"/>
          <c:w val="0.6025"/>
          <c:h val="0.077"/>
        </c:manualLayout>
      </c:layout>
      <c:overlay val="0"/>
      <c:spPr>
        <a:solidFill>
          <a:srgbClr val="FFFFFF"/>
        </a:solidFill>
        <a:ln w="3175">
          <a:no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6</xdr:col>
      <xdr:colOff>857250</xdr:colOff>
      <xdr:row>5</xdr:row>
      <xdr:rowOff>19050</xdr:rowOff>
    </xdr:to>
    <xdr:pic>
      <xdr:nvPicPr>
        <xdr:cNvPr id="1" name="Picture 2"/>
        <xdr:cNvPicPr preferRelativeResize="1">
          <a:picLocks noChangeAspect="1"/>
        </xdr:cNvPicPr>
      </xdr:nvPicPr>
      <xdr:blipFill>
        <a:blip r:embed="rId1"/>
        <a:stretch>
          <a:fillRect/>
        </a:stretch>
      </xdr:blipFill>
      <xdr:spPr>
        <a:xfrm>
          <a:off x="9324975" y="581025"/>
          <a:ext cx="103822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3</xdr:row>
      <xdr:rowOff>0</xdr:rowOff>
    </xdr:from>
    <xdr:to>
      <xdr:col>16</xdr:col>
      <xdr:colOff>314325</xdr:colOff>
      <xdr:row>15</xdr:row>
      <xdr:rowOff>161925</xdr:rowOff>
    </xdr:to>
    <xdr:graphicFrame>
      <xdr:nvGraphicFramePr>
        <xdr:cNvPr id="1" name="Chart 2"/>
        <xdr:cNvGraphicFramePr/>
      </xdr:nvGraphicFramePr>
      <xdr:xfrm>
        <a:off x="1028700" y="876300"/>
        <a:ext cx="13716000" cy="340042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3</xdr:row>
      <xdr:rowOff>0</xdr:rowOff>
    </xdr:from>
    <xdr:to>
      <xdr:col>26</xdr:col>
      <xdr:colOff>542925</xdr:colOff>
      <xdr:row>15</xdr:row>
      <xdr:rowOff>161925</xdr:rowOff>
    </xdr:to>
    <xdr:graphicFrame>
      <xdr:nvGraphicFramePr>
        <xdr:cNvPr id="2" name="Chart 3"/>
        <xdr:cNvGraphicFramePr/>
      </xdr:nvGraphicFramePr>
      <xdr:xfrm>
        <a:off x="18268950" y="876300"/>
        <a:ext cx="4695825" cy="3400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142875</xdr:colOff>
      <xdr:row>2</xdr:row>
      <xdr:rowOff>9525</xdr:rowOff>
    </xdr:to>
    <xdr:pic>
      <xdr:nvPicPr>
        <xdr:cNvPr id="1" name="Picture 2"/>
        <xdr:cNvPicPr preferRelativeResize="1">
          <a:picLocks noChangeAspect="1"/>
        </xdr:cNvPicPr>
      </xdr:nvPicPr>
      <xdr:blipFill>
        <a:blip r:embed="rId1"/>
        <a:stretch>
          <a:fillRect/>
        </a:stretch>
      </xdr:blipFill>
      <xdr:spPr>
        <a:xfrm>
          <a:off x="0" y="0"/>
          <a:ext cx="825817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tabSelected="1" zoomScaleSheetLayoutView="100" zoomScalePageLayoutView="0" workbookViewId="0" topLeftCell="A1">
      <selection activeCell="A1" sqref="A1"/>
    </sheetView>
  </sheetViews>
  <sheetFormatPr defaultColWidth="9.140625" defaultRowHeight="12.75"/>
  <cols>
    <col min="1" max="1" width="13.421875" style="0" customWidth="1"/>
    <col min="2" max="2" width="57.57421875" style="0" customWidth="1"/>
    <col min="3" max="3" width="5.421875" style="0" customWidth="1"/>
    <col min="4" max="4" width="3.140625" style="0" customWidth="1"/>
    <col min="5" max="5" width="57.57421875" style="0" customWidth="1"/>
    <col min="6" max="6" width="5.421875" style="0" customWidth="1"/>
    <col min="7" max="7" width="15.57421875" style="0" customWidth="1"/>
    <col min="8" max="8" width="4.140625" style="0" customWidth="1"/>
    <col min="9" max="13" width="7.140625" style="0" customWidth="1"/>
    <col min="14" max="14" width="1.421875" style="0" customWidth="1"/>
    <col min="15" max="15" width="7.421875" style="0" customWidth="1"/>
    <col min="16" max="50" width="9.140625" style="0" customWidth="1"/>
  </cols>
  <sheetData>
    <row r="1" spans="1:50" ht="45.75" customHeight="1">
      <c r="A1" s="1"/>
      <c r="B1" s="2"/>
      <c r="C1" s="2"/>
      <c r="D1" s="3"/>
      <c r="E1" s="2"/>
      <c r="F1" s="2"/>
      <c r="G1" s="2"/>
      <c r="H1" s="4"/>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row>
    <row r="2" spans="1:50" ht="24.75" customHeight="1">
      <c r="A2" s="2"/>
      <c r="B2" s="6" t="s">
        <v>0</v>
      </c>
      <c r="C2" s="7"/>
      <c r="D2" s="8"/>
      <c r="E2" s="8"/>
      <c r="F2" s="7"/>
      <c r="G2" s="9"/>
      <c r="H2" s="10"/>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row>
    <row r="3" spans="1:50" ht="25.5" customHeight="1">
      <c r="A3" s="2"/>
      <c r="B3" s="11" t="s">
        <v>1</v>
      </c>
      <c r="C3" s="12"/>
      <c r="D3" s="13"/>
      <c r="E3" s="13"/>
      <c r="F3" s="12"/>
      <c r="G3" s="9"/>
      <c r="H3" s="10"/>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row>
    <row r="4" spans="1:50" ht="15" customHeight="1">
      <c r="A4" s="2"/>
      <c r="B4" s="264" t="s">
        <v>2</v>
      </c>
      <c r="C4" s="264"/>
      <c r="D4" s="264"/>
      <c r="E4" s="264"/>
      <c r="F4" s="14"/>
      <c r="G4" s="9"/>
      <c r="H4" s="10"/>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row>
    <row r="5" spans="1:50" ht="15" customHeight="1">
      <c r="A5" s="2"/>
      <c r="B5" s="264"/>
      <c r="C5" s="264"/>
      <c r="D5" s="264"/>
      <c r="E5" s="264"/>
      <c r="F5" s="14"/>
      <c r="G5" s="9"/>
      <c r="H5" s="10"/>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row>
    <row r="6" spans="1:50" ht="15" customHeight="1">
      <c r="A6" s="2"/>
      <c r="B6" s="15"/>
      <c r="C6" s="16"/>
      <c r="D6" s="15"/>
      <c r="E6" s="15"/>
      <c r="F6" s="16"/>
      <c r="G6" s="9"/>
      <c r="H6" s="10"/>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row>
    <row r="7" spans="1:50" ht="15.75" customHeight="1">
      <c r="A7" s="2"/>
      <c r="B7" s="17" t="s">
        <v>3</v>
      </c>
      <c r="C7" s="17"/>
      <c r="D7" s="18">
        <v>1</v>
      </c>
      <c r="E7" s="19"/>
      <c r="F7" s="7"/>
      <c r="G7" s="9"/>
      <c r="H7" s="10"/>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row>
    <row r="8" spans="1:50" ht="15.75" customHeight="1">
      <c r="A8" s="2"/>
      <c r="B8" s="17" t="str">
        <f>HYPERLINK("#'Trend City Of Santa Fe, NM+'!A1","Trend City Of Santa Fe, NM+")</f>
        <v>Trend City Of Santa Fe, NM+</v>
      </c>
      <c r="C8" s="17"/>
      <c r="D8" s="18" t="str">
        <f>HYPERLINK("#'Trend City Of Santa Fe, NM+'!A1","2")</f>
        <v>2</v>
      </c>
      <c r="E8" s="19"/>
      <c r="F8" s="7"/>
      <c r="G8" s="9"/>
      <c r="H8" s="10"/>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row>
    <row r="9" spans="1:50" ht="15.75" customHeight="1">
      <c r="A9" s="2"/>
      <c r="B9" s="17" t="str">
        <f>HYPERLINK("#'Response City Of Santa Fe, NM+'!A1","Response City Of Santa Fe, NM+")</f>
        <v>Response City Of Santa Fe, NM+</v>
      </c>
      <c r="C9" s="17"/>
      <c r="D9" s="18" t="str">
        <f>HYPERLINK("#'Response City Of Santa Fe, NM+'!A1","3")</f>
        <v>3</v>
      </c>
      <c r="E9" s="19"/>
      <c r="F9" s="7"/>
      <c r="G9" s="2"/>
      <c r="H9" s="2"/>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row>
    <row r="10" spans="1:50" ht="15.75" customHeight="1">
      <c r="A10" s="2"/>
      <c r="B10" s="17" t="str">
        <f>HYPERLINK("#'Multi-Segment'!A1","Multi-Segment")</f>
        <v>Multi-Segment</v>
      </c>
      <c r="C10" s="17"/>
      <c r="D10" s="18" t="str">
        <f>HYPERLINK("#'Multi-Segment'!A1","4")</f>
        <v>4</v>
      </c>
      <c r="E10" s="19"/>
      <c r="F10" s="7"/>
      <c r="G10" s="2"/>
      <c r="H10" s="2"/>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row>
    <row r="11" spans="1:50" ht="15.75" customHeight="1">
      <c r="A11" s="20"/>
      <c r="B11" s="17" t="str">
        <f>HYPERLINK("#'Multi-Seg Raw'!A1","Multi-Seg Raw")</f>
        <v>Multi-Seg Raw</v>
      </c>
      <c r="C11" s="17"/>
      <c r="D11" s="18" t="str">
        <f>HYPERLINK("#'Multi-Seg Raw'!A1","5")</f>
        <v>5</v>
      </c>
      <c r="E11" s="19"/>
      <c r="F11" s="7"/>
      <c r="G11" s="2"/>
      <c r="H11" s="2"/>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row>
    <row r="12" spans="1:50" ht="15.75" customHeight="1">
      <c r="A12" s="2"/>
      <c r="B12" s="17" t="str">
        <f>HYPERLINK("#'Response Downtown+'!A1","Response Downtown+")</f>
        <v>Response Downtown+</v>
      </c>
      <c r="C12" s="17"/>
      <c r="D12" s="18" t="str">
        <f>HYPERLINK("#'Response Downtown+'!A1","6")</f>
        <v>6</v>
      </c>
      <c r="E12" s="19"/>
      <c r="F12" s="7"/>
      <c r="G12" s="2"/>
      <c r="H12" s="2"/>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row>
    <row r="13" spans="1:50" ht="15.75" customHeight="1">
      <c r="A13" s="2"/>
      <c r="B13" s="17" t="str">
        <f>HYPERLINK("#'Response Cerrillos+'!A1","Response Cerrillos+")</f>
        <v>Response Cerrillos+</v>
      </c>
      <c r="C13" s="17"/>
      <c r="D13" s="18" t="str">
        <f>HYPERLINK("#'Response Cerrillos+'!A1","7")</f>
        <v>7</v>
      </c>
      <c r="E13" s="19"/>
      <c r="F13" s="7"/>
      <c r="G13" s="2"/>
      <c r="H13" s="2"/>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row>
    <row r="14" spans="1:50" ht="15.75" customHeight="1">
      <c r="A14" s="2"/>
      <c r="B14" s="17" t="str">
        <f>HYPERLINK("#'Response Periphery+'!A1","Response Periphery+")</f>
        <v>Response Periphery+</v>
      </c>
      <c r="C14" s="17"/>
      <c r="D14" s="18" t="str">
        <f>HYPERLINK("#'Response Periphery+'!A1","8")</f>
        <v>8</v>
      </c>
      <c r="E14" s="19"/>
      <c r="F14" s="7"/>
      <c r="G14" s="2"/>
      <c r="H14" s="2"/>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row>
    <row r="15" spans="1:50" ht="15.75" customHeight="1">
      <c r="A15" s="2"/>
      <c r="B15" s="17" t="str">
        <f>HYPERLINK("#'Help'!A1","Help")</f>
        <v>Help</v>
      </c>
      <c r="C15" s="17"/>
      <c r="D15" s="18" t="str">
        <f>HYPERLINK("#'Help'!A1","9")</f>
        <v>9</v>
      </c>
      <c r="E15" s="19"/>
      <c r="F15" s="7"/>
      <c r="G15" s="2"/>
      <c r="H15" s="2"/>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row>
    <row r="16" spans="1:50" ht="15.75" customHeight="1">
      <c r="A16" s="2"/>
      <c r="B16" s="17"/>
      <c r="C16" s="17"/>
      <c r="D16" s="18"/>
      <c r="E16" s="19"/>
      <c r="F16" s="7"/>
      <c r="G16" s="2"/>
      <c r="H16" s="2"/>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row>
    <row r="17" spans="1:50" ht="15.75" customHeight="1">
      <c r="A17" s="2"/>
      <c r="B17" s="17"/>
      <c r="C17" s="17"/>
      <c r="D17" s="18"/>
      <c r="E17" s="19"/>
      <c r="F17" s="7"/>
      <c r="G17" s="2"/>
      <c r="H17" s="2"/>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row>
    <row r="18" spans="1:50" ht="15.75" customHeight="1">
      <c r="A18" s="2"/>
      <c r="B18" s="17"/>
      <c r="C18" s="17"/>
      <c r="D18" s="18"/>
      <c r="E18" s="19"/>
      <c r="F18" s="7"/>
      <c r="G18" s="2"/>
      <c r="H18" s="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row>
    <row r="19" spans="1:50" ht="15.75" customHeight="1">
      <c r="A19" s="2"/>
      <c r="B19" s="17"/>
      <c r="C19" s="17"/>
      <c r="D19" s="18"/>
      <c r="E19" s="19"/>
      <c r="F19" s="7"/>
      <c r="G19" s="2"/>
      <c r="H19" s="2"/>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row>
    <row r="20" spans="1:50" ht="15.75" customHeight="1">
      <c r="A20" s="2"/>
      <c r="B20" s="17"/>
      <c r="C20" s="17"/>
      <c r="D20" s="18"/>
      <c r="E20" s="19"/>
      <c r="F20" s="7"/>
      <c r="G20" s="2"/>
      <c r="H20" s="2"/>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row>
    <row r="21" spans="1:50" ht="15.75" customHeight="1">
      <c r="A21" s="2"/>
      <c r="B21" s="17"/>
      <c r="C21" s="17"/>
      <c r="D21" s="18"/>
      <c r="E21" s="19"/>
      <c r="F21" s="7"/>
      <c r="G21" s="2"/>
      <c r="H21" s="2"/>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row>
    <row r="22" spans="1:50" ht="15.75" customHeight="1">
      <c r="A22" s="2"/>
      <c r="B22" s="17"/>
      <c r="C22" s="17"/>
      <c r="D22" s="18"/>
      <c r="E22" s="19"/>
      <c r="F22" s="7"/>
      <c r="G22" s="2"/>
      <c r="H22" s="2"/>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row>
    <row r="23" spans="1:50" ht="15.75" customHeight="1">
      <c r="A23" s="2"/>
      <c r="B23" s="17"/>
      <c r="C23" s="17"/>
      <c r="D23" s="18"/>
      <c r="E23" s="19"/>
      <c r="F23" s="7"/>
      <c r="G23" s="2"/>
      <c r="H23" s="2"/>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row>
    <row r="24" spans="1:50" ht="15.75" customHeight="1">
      <c r="A24" s="2"/>
      <c r="B24" s="17"/>
      <c r="C24" s="17"/>
      <c r="D24" s="18"/>
      <c r="E24" s="19"/>
      <c r="F24" s="7"/>
      <c r="G24" s="2"/>
      <c r="H24" s="2"/>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row>
    <row r="25" spans="1:50" ht="15.75" customHeight="1">
      <c r="A25" s="2"/>
      <c r="B25" s="17"/>
      <c r="C25" s="17"/>
      <c r="D25" s="18"/>
      <c r="E25" s="19"/>
      <c r="F25" s="7"/>
      <c r="G25" s="2"/>
      <c r="H25" s="2"/>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row>
    <row r="26" spans="1:50" ht="15.75" customHeight="1">
      <c r="A26" s="2"/>
      <c r="B26" s="17"/>
      <c r="C26" s="17"/>
      <c r="D26" s="18"/>
      <c r="E26" s="19"/>
      <c r="F26" s="7"/>
      <c r="G26" s="2"/>
      <c r="H26" s="2"/>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row>
    <row r="27" spans="1:50" ht="15.75" customHeight="1">
      <c r="A27" s="2"/>
      <c r="B27" s="17"/>
      <c r="C27" s="17"/>
      <c r="D27" s="18"/>
      <c r="E27" s="19"/>
      <c r="F27" s="7"/>
      <c r="G27" s="2"/>
      <c r="H27" s="2"/>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row>
    <row r="28" spans="1:50" ht="15.75" customHeight="1">
      <c r="A28" s="2"/>
      <c r="B28" s="17"/>
      <c r="C28" s="17"/>
      <c r="D28" s="18"/>
      <c r="E28" s="19"/>
      <c r="F28" s="7"/>
      <c r="G28" s="2"/>
      <c r="H28" s="2"/>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row>
    <row r="29" spans="1:50" ht="15.75" customHeight="1">
      <c r="A29" s="2"/>
      <c r="B29" s="17"/>
      <c r="C29" s="17"/>
      <c r="D29" s="18"/>
      <c r="E29" s="19"/>
      <c r="F29" s="7"/>
      <c r="G29" s="2"/>
      <c r="H29" s="2"/>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row>
    <row r="30" spans="1:50" ht="15.75" customHeight="1">
      <c r="A30" s="2"/>
      <c r="B30" s="17"/>
      <c r="C30" s="17"/>
      <c r="D30" s="18"/>
      <c r="E30" s="19"/>
      <c r="F30" s="7"/>
      <c r="G30" s="2"/>
      <c r="H30" s="2"/>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row>
    <row r="31" spans="1:50" ht="10.5" customHeight="1">
      <c r="A31" s="2"/>
      <c r="B31" s="17"/>
      <c r="C31" s="17"/>
      <c r="D31" s="18"/>
      <c r="E31" s="19"/>
      <c r="F31" s="19"/>
      <c r="G31" s="2"/>
      <c r="H31" s="2"/>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row>
    <row r="32" spans="1:50" ht="10.5" customHeight="1">
      <c r="A32" s="2"/>
      <c r="B32" s="21" t="s">
        <v>4</v>
      </c>
      <c r="C32" s="21"/>
      <c r="D32" s="22"/>
      <c r="E32" s="21" t="s">
        <v>5</v>
      </c>
      <c r="F32" s="21"/>
      <c r="G32" s="2"/>
      <c r="H32" s="2"/>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row>
    <row r="33" spans="1:50" ht="10.5" customHeight="1">
      <c r="A33" s="2"/>
      <c r="B33" s="21" t="s">
        <v>6</v>
      </c>
      <c r="C33" s="21"/>
      <c r="D33" s="22"/>
      <c r="E33" s="21" t="s">
        <v>7</v>
      </c>
      <c r="F33" s="21"/>
      <c r="G33" s="2"/>
      <c r="H33" s="2"/>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row>
    <row r="34" spans="1:50" ht="10.5" customHeight="1">
      <c r="A34" s="2"/>
      <c r="B34" s="21" t="s">
        <v>8</v>
      </c>
      <c r="C34" s="21"/>
      <c r="D34" s="22"/>
      <c r="E34" s="21" t="s">
        <v>9</v>
      </c>
      <c r="F34" s="21"/>
      <c r="G34" s="2"/>
      <c r="H34" s="2"/>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row>
    <row r="35" spans="1:50" ht="19.5" customHeight="1">
      <c r="A35" s="2"/>
      <c r="B35" s="21"/>
      <c r="C35" s="21"/>
      <c r="D35" s="22"/>
      <c r="E35" s="21"/>
      <c r="F35" s="21"/>
      <c r="G35" s="2"/>
      <c r="H35" s="2"/>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row>
    <row r="36" spans="1:50" ht="33.75" customHeight="1">
      <c r="A36" s="2"/>
      <c r="B36" s="265" t="s">
        <v>10</v>
      </c>
      <c r="C36" s="265"/>
      <c r="D36" s="265"/>
      <c r="E36" s="265"/>
      <c r="F36" s="265"/>
      <c r="G36" s="2"/>
      <c r="H36" s="2"/>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row>
    <row r="37" spans="1:50" ht="7.5" customHeight="1">
      <c r="A37" s="2"/>
      <c r="B37" s="1"/>
      <c r="C37" s="2"/>
      <c r="D37" s="23"/>
      <c r="E37" s="2"/>
      <c r="F37" s="2"/>
      <c r="G37" s="2"/>
      <c r="H37" s="2"/>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row>
    <row r="38" spans="1:50"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row>
    <row r="39" spans="1:50"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row>
    <row r="40" spans="1:50"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row>
    <row r="41" spans="1:50"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row>
    <row r="42" spans="1:50"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row>
    <row r="43" spans="1:50"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row>
    <row r="44" spans="1:50"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row>
    <row r="45" spans="1:50"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row>
    <row r="46" spans="1:50"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row>
    <row r="47" spans="1:50"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row>
    <row r="48" spans="1:50"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row>
    <row r="49" spans="1:50"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row>
    <row r="50" spans="1:50"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row>
    <row r="51" spans="1:50"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row>
    <row r="52" spans="1:50"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row>
    <row r="53" spans="1:50"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row>
    <row r="54" spans="1:50"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row>
    <row r="55" spans="1:50"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row>
    <row r="56" spans="1:50"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row>
    <row r="57" spans="1:50"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row>
    <row r="58" spans="1:50"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row>
    <row r="59" spans="1:50"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row>
    <row r="60" spans="1:50"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row>
    <row r="61" spans="1:50"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row>
    <row r="62" spans="1:50"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row>
    <row r="63" spans="1:50"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row>
    <row r="64" spans="1:50"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row>
    <row r="65" spans="1:50"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row>
    <row r="66" spans="1:50"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row>
    <row r="67" spans="1:50"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row>
    <row r="68" spans="1:50"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row>
    <row r="69" spans="1:50"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row>
    <row r="70" spans="1:50"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row>
    <row r="71" spans="1:50"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row>
    <row r="72" spans="1:50"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row>
    <row r="73" spans="1:50"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row>
    <row r="74" spans="1:50"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row>
    <row r="75" spans="1:50"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row>
    <row r="76" spans="1:50"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row>
    <row r="77" spans="1:50" ht="12.7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row>
    <row r="78" spans="1:50" ht="12.7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1:50" ht="12.7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row>
    <row r="80" spans="1:50" ht="12.7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row>
    <row r="81" spans="1:50" ht="12.7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row>
    <row r="82" spans="1:50" ht="12.7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row>
    <row r="83" spans="1:50" ht="12.7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row>
    <row r="84" spans="1:50" ht="12.7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row>
    <row r="85" spans="1:50" ht="12.7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row>
    <row r="86" spans="1:50" ht="12.75">
      <c r="A86" s="5"/>
      <c r="B86" s="5"/>
      <c r="C86" s="5"/>
      <c r="D86" s="5"/>
      <c r="E86" s="5"/>
      <c r="F86" s="5"/>
      <c r="G86" s="5"/>
      <c r="H86" s="5"/>
      <c r="I86" s="5"/>
      <c r="J86" s="5"/>
      <c r="K86" s="5"/>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row>
    <row r="87" spans="1:50" ht="12.75">
      <c r="A87" s="5"/>
      <c r="B87" s="5"/>
      <c r="C87" s="5"/>
      <c r="D87" s="5"/>
      <c r="E87" s="5"/>
      <c r="F87" s="5"/>
      <c r="G87" s="5"/>
      <c r="H87" s="5"/>
      <c r="I87" s="5"/>
      <c r="J87" s="5"/>
      <c r="K87" s="5"/>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row>
    <row r="88" spans="1:50" ht="12.75">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row>
    <row r="89" spans="1:50" ht="12.75">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row>
    <row r="90" spans="1:50" ht="12.75">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row>
    <row r="91" spans="1:50" ht="12.7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row>
    <row r="92" spans="1:50" ht="12.75">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row>
    <row r="93" spans="1:50" ht="12.75">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row>
    <row r="94" spans="1:50" ht="12.7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row>
    <row r="95" spans="1:50" ht="12.7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row>
    <row r="96" spans="1:50" ht="12.7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row>
    <row r="97" spans="1:50" ht="12.7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row>
    <row r="98" spans="1:50" ht="12.7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row>
    <row r="99" spans="1:50" ht="12.7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row>
    <row r="100" spans="1:50" ht="12.7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row>
  </sheetData>
  <sheetProtection/>
  <mergeCells count="3">
    <mergeCell ref="B5:E5"/>
    <mergeCell ref="B4:E4"/>
    <mergeCell ref="B36:F36"/>
  </mergeCells>
  <printOptions horizontalCentered="1" verticalCentered="1"/>
  <pageMargins left="0.25" right="0.25" top="0.25" bottom="0.25"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zoomScale="65" zoomScaleNormal="65" zoomScaleSheetLayoutView="65" zoomScalePageLayoutView="0" workbookViewId="0" topLeftCell="A1">
      <selection activeCell="A1" sqref="A1"/>
    </sheetView>
  </sheetViews>
  <sheetFormatPr defaultColWidth="9.140625" defaultRowHeight="12.75"/>
  <cols>
    <col min="1" max="1" width="1.8515625" style="0" customWidth="1"/>
    <col min="2" max="2" width="22.57421875" style="0" customWidth="1"/>
    <col min="3" max="20" width="13.7109375" style="0" customWidth="1"/>
    <col min="21" max="21" width="2.7109375" style="0" customWidth="1"/>
    <col min="22" max="22" width="14.421875" style="0" customWidth="1"/>
    <col min="23" max="24" width="13.7109375" style="0" customWidth="1"/>
    <col min="25" max="25" width="2.7109375" style="0" customWidth="1"/>
    <col min="26" max="26" width="17.7109375" style="0" customWidth="1"/>
    <col min="27" max="28" width="13.7109375" style="0" customWidth="1"/>
    <col min="29" max="29" width="2.7109375" style="0" customWidth="1"/>
    <col min="30" max="33" width="9.28125" style="0" customWidth="1"/>
  </cols>
  <sheetData>
    <row r="1" spans="1:44" ht="30" customHeight="1">
      <c r="A1" s="25"/>
      <c r="B1" s="139" t="s">
        <v>11</v>
      </c>
      <c r="AC1" s="180" t="s">
        <v>12</v>
      </c>
      <c r="AD1" s="26"/>
      <c r="AE1" s="26"/>
      <c r="AF1" s="26"/>
      <c r="AG1" s="26"/>
      <c r="AH1" s="26"/>
      <c r="AI1" s="26"/>
      <c r="AJ1" s="26"/>
      <c r="AK1" s="26"/>
      <c r="AL1" s="26"/>
      <c r="AM1" s="26"/>
      <c r="AN1" s="26"/>
      <c r="AO1" s="26"/>
      <c r="AP1" s="26"/>
      <c r="AQ1" s="26"/>
      <c r="AR1" s="26"/>
    </row>
    <row r="2" spans="1:44" ht="19.5" customHeight="1">
      <c r="A2" s="27"/>
      <c r="B2" s="28" t="s">
        <v>1</v>
      </c>
      <c r="C2" s="75"/>
      <c r="D2" s="75"/>
      <c r="E2" s="75"/>
      <c r="L2" s="164"/>
      <c r="M2" s="75"/>
      <c r="N2" s="75"/>
      <c r="O2" s="75"/>
      <c r="AD2" s="26"/>
      <c r="AE2" s="26"/>
      <c r="AF2" s="26"/>
      <c r="AG2" s="26"/>
      <c r="AH2" s="26"/>
      <c r="AI2" s="26"/>
      <c r="AJ2" s="26"/>
      <c r="AK2" s="26"/>
      <c r="AL2" s="26"/>
      <c r="AM2" s="26"/>
      <c r="AN2" s="26"/>
      <c r="AO2" s="26"/>
      <c r="AP2" s="26"/>
      <c r="AQ2" s="26"/>
      <c r="AR2" s="26"/>
    </row>
    <row r="3" spans="1:44" ht="19.5" customHeight="1">
      <c r="A3" s="27"/>
      <c r="B3" s="29" t="s">
        <v>2</v>
      </c>
      <c r="C3" s="75"/>
      <c r="D3" s="75"/>
      <c r="E3" s="75"/>
      <c r="L3" s="164"/>
      <c r="M3" s="75"/>
      <c r="N3" s="75"/>
      <c r="O3" s="75"/>
      <c r="AD3" s="26"/>
      <c r="AE3" s="30"/>
      <c r="AF3" s="30"/>
      <c r="AG3" s="30"/>
      <c r="AH3" s="30"/>
      <c r="AI3" s="30"/>
      <c r="AJ3" s="30"/>
      <c r="AK3" s="30"/>
      <c r="AL3" s="26"/>
      <c r="AM3" s="26"/>
      <c r="AN3" s="26"/>
      <c r="AO3" s="26"/>
      <c r="AP3" s="26"/>
      <c r="AQ3" s="26"/>
      <c r="AR3" s="26"/>
    </row>
    <row r="4" spans="1:44" ht="15.75" customHeight="1">
      <c r="A4" s="27"/>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26"/>
      <c r="AE4" s="30"/>
      <c r="AF4" s="30"/>
      <c r="AG4" s="30"/>
      <c r="AH4" s="30"/>
      <c r="AI4" s="30"/>
      <c r="AJ4" s="30"/>
      <c r="AK4" s="30"/>
      <c r="AL4" s="26"/>
      <c r="AM4" s="26"/>
      <c r="AN4" s="26"/>
      <c r="AO4" s="26"/>
      <c r="AP4" s="26"/>
      <c r="AQ4" s="26"/>
      <c r="AR4" s="26"/>
    </row>
    <row r="5" spans="1:44" ht="21.75" customHeight="1">
      <c r="A5" s="27"/>
      <c r="B5" s="31"/>
      <c r="C5" s="31"/>
      <c r="D5" s="31"/>
      <c r="E5" s="31"/>
      <c r="F5" s="31"/>
      <c r="G5" s="31"/>
      <c r="H5" s="31"/>
      <c r="I5" s="31"/>
      <c r="J5" s="31"/>
      <c r="K5" s="31"/>
      <c r="L5" s="31"/>
      <c r="M5" s="31"/>
      <c r="N5" s="31"/>
      <c r="O5" s="31"/>
      <c r="P5" s="31"/>
      <c r="Q5" s="31"/>
      <c r="R5" s="31"/>
      <c r="S5" s="31"/>
      <c r="T5" s="31"/>
      <c r="U5" s="31"/>
      <c r="V5" s="31"/>
      <c r="W5" s="31"/>
      <c r="X5" s="31"/>
      <c r="Y5" s="32"/>
      <c r="Z5" s="32"/>
      <c r="AA5" s="32"/>
      <c r="AB5" s="32"/>
      <c r="AC5" s="32"/>
      <c r="AD5" s="26"/>
      <c r="AE5" s="30"/>
      <c r="AF5" s="30"/>
      <c r="AG5" s="30"/>
      <c r="AH5" s="30"/>
      <c r="AI5" s="30"/>
      <c r="AJ5" s="30"/>
      <c r="AK5" s="30"/>
      <c r="AL5" s="26"/>
      <c r="AM5" s="26"/>
      <c r="AN5" s="26"/>
      <c r="AO5" s="26"/>
      <c r="AP5" s="26"/>
      <c r="AQ5" s="26"/>
      <c r="AR5" s="26"/>
    </row>
    <row r="6" spans="1:44" ht="21.75" customHeight="1">
      <c r="A6" s="27"/>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26"/>
      <c r="AE6" s="26"/>
      <c r="AF6" s="26"/>
      <c r="AG6" s="26"/>
      <c r="AH6" s="26"/>
      <c r="AI6" s="26"/>
      <c r="AJ6" s="26"/>
      <c r="AK6" s="26"/>
      <c r="AL6" s="26"/>
      <c r="AM6" s="26"/>
      <c r="AN6" s="26"/>
      <c r="AO6" s="26"/>
      <c r="AP6" s="26"/>
      <c r="AQ6" s="26"/>
      <c r="AR6" s="26"/>
    </row>
    <row r="7" spans="1:44" ht="21.75" customHeight="1">
      <c r="A7" s="27"/>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26"/>
      <c r="AE7" s="26"/>
      <c r="AF7" s="26"/>
      <c r="AG7" s="26"/>
      <c r="AH7" s="26"/>
      <c r="AI7" s="26"/>
      <c r="AJ7" s="26"/>
      <c r="AK7" s="26"/>
      <c r="AL7" s="26"/>
      <c r="AM7" s="26"/>
      <c r="AN7" s="26"/>
      <c r="AO7" s="26"/>
      <c r="AP7" s="26"/>
      <c r="AQ7" s="26"/>
      <c r="AR7" s="26"/>
    </row>
    <row r="8" spans="1:44" ht="21.75"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6"/>
      <c r="AE8" s="26"/>
      <c r="AF8" s="26"/>
      <c r="AG8" s="26"/>
      <c r="AH8" s="26"/>
      <c r="AI8" s="26"/>
      <c r="AJ8" s="26"/>
      <c r="AK8" s="26"/>
      <c r="AL8" s="26"/>
      <c r="AM8" s="26"/>
      <c r="AN8" s="26"/>
      <c r="AO8" s="26"/>
      <c r="AP8" s="26"/>
      <c r="AQ8" s="26"/>
      <c r="AR8" s="26"/>
    </row>
    <row r="9" spans="1:44" ht="21.75" customHeight="1">
      <c r="A9" s="27"/>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26"/>
      <c r="AE9" s="26"/>
      <c r="AF9" s="26"/>
      <c r="AG9" s="26"/>
      <c r="AH9" s="26"/>
      <c r="AI9" s="26"/>
      <c r="AJ9" s="26"/>
      <c r="AK9" s="26"/>
      <c r="AL9" s="26"/>
      <c r="AM9" s="26"/>
      <c r="AN9" s="26"/>
      <c r="AO9" s="26"/>
      <c r="AP9" s="26"/>
      <c r="AQ9" s="26"/>
      <c r="AR9" s="26"/>
    </row>
    <row r="10" spans="1:44" ht="21.75" customHeight="1">
      <c r="A10" s="27"/>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26"/>
      <c r="AE10" s="26"/>
      <c r="AF10" s="26"/>
      <c r="AG10" s="26"/>
      <c r="AH10" s="26"/>
      <c r="AI10" s="26"/>
      <c r="AJ10" s="26"/>
      <c r="AK10" s="26"/>
      <c r="AL10" s="26"/>
      <c r="AM10" s="26"/>
      <c r="AN10" s="26"/>
      <c r="AO10" s="26"/>
      <c r="AP10" s="26"/>
      <c r="AQ10" s="26"/>
      <c r="AR10" s="26"/>
    </row>
    <row r="11" spans="1:44" ht="21.75" customHeight="1">
      <c r="A11" s="27"/>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26"/>
      <c r="AE11" s="26"/>
      <c r="AF11" s="26"/>
      <c r="AG11" s="26"/>
      <c r="AH11" s="26"/>
      <c r="AI11" s="26"/>
      <c r="AJ11" s="26"/>
      <c r="AK11" s="26"/>
      <c r="AL11" s="26"/>
      <c r="AM11" s="26"/>
      <c r="AN11" s="26"/>
      <c r="AO11" s="26"/>
      <c r="AP11" s="26"/>
      <c r="AQ11" s="26"/>
      <c r="AR11" s="26"/>
    </row>
    <row r="12" spans="1:44" ht="21.75" customHeight="1">
      <c r="A12" s="27"/>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26"/>
      <c r="AE12" s="26"/>
      <c r="AF12" s="26"/>
      <c r="AG12" s="26"/>
      <c r="AH12" s="26"/>
      <c r="AI12" s="26"/>
      <c r="AJ12" s="26"/>
      <c r="AK12" s="26"/>
      <c r="AL12" s="26"/>
      <c r="AM12" s="26"/>
      <c r="AN12" s="26"/>
      <c r="AO12" s="26"/>
      <c r="AP12" s="26"/>
      <c r="AQ12" s="26"/>
      <c r="AR12" s="26"/>
    </row>
    <row r="13" spans="1:44" ht="21.75" customHeight="1">
      <c r="A13" s="27"/>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26"/>
      <c r="AE13" s="26"/>
      <c r="AF13" s="26"/>
      <c r="AG13" s="26"/>
      <c r="AH13" s="26"/>
      <c r="AI13" s="26"/>
      <c r="AJ13" s="26"/>
      <c r="AK13" s="26"/>
      <c r="AL13" s="26"/>
      <c r="AM13" s="26"/>
      <c r="AN13" s="26"/>
      <c r="AO13" s="26"/>
      <c r="AP13" s="26"/>
      <c r="AQ13" s="26"/>
      <c r="AR13" s="26"/>
    </row>
    <row r="14" spans="1:44" ht="21.75" customHeight="1">
      <c r="A14" s="27"/>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6"/>
      <c r="AE14" s="26"/>
      <c r="AF14" s="26"/>
      <c r="AG14" s="26"/>
      <c r="AH14" s="26"/>
      <c r="AI14" s="26"/>
      <c r="AJ14" s="26"/>
      <c r="AK14" s="26"/>
      <c r="AL14" s="26"/>
      <c r="AM14" s="26"/>
      <c r="AN14" s="26"/>
      <c r="AO14" s="26"/>
      <c r="AP14" s="26"/>
      <c r="AQ14" s="26"/>
      <c r="AR14" s="26"/>
    </row>
    <row r="15" spans="1:44" ht="21.75" customHeight="1">
      <c r="A15" s="27"/>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26"/>
      <c r="AE15" s="26"/>
      <c r="AF15" s="26"/>
      <c r="AG15" s="26"/>
      <c r="AH15" s="26"/>
      <c r="AI15" s="26"/>
      <c r="AJ15" s="26"/>
      <c r="AK15" s="26"/>
      <c r="AL15" s="26"/>
      <c r="AM15" s="26"/>
      <c r="AN15" s="26"/>
      <c r="AO15" s="26"/>
      <c r="AP15" s="26"/>
      <c r="AQ15" s="26"/>
      <c r="AR15" s="26"/>
    </row>
    <row r="16" spans="1:44" ht="21.75" customHeight="1">
      <c r="A16" s="27"/>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26"/>
      <c r="AE16" s="26"/>
      <c r="AF16" s="26"/>
      <c r="AG16" s="26"/>
      <c r="AH16" s="26"/>
      <c r="AI16" s="26"/>
      <c r="AJ16" s="26"/>
      <c r="AK16" s="26"/>
      <c r="AL16" s="26"/>
      <c r="AM16" s="26"/>
      <c r="AN16" s="26"/>
      <c r="AO16" s="26"/>
      <c r="AP16" s="26"/>
      <c r="AQ16" s="26"/>
      <c r="AR16" s="26"/>
    </row>
    <row r="17" spans="1:44" ht="24.75" customHeight="1">
      <c r="A17" s="33"/>
      <c r="B17" s="34"/>
      <c r="X17" s="35"/>
      <c r="Y17" s="35"/>
      <c r="Z17" s="35"/>
      <c r="AA17" s="35"/>
      <c r="AB17" s="35"/>
      <c r="AC17" s="35"/>
      <c r="AD17" s="26"/>
      <c r="AE17" s="26"/>
      <c r="AF17" s="26"/>
      <c r="AG17" s="26"/>
      <c r="AH17" s="26"/>
      <c r="AI17" s="26"/>
      <c r="AJ17" s="26"/>
      <c r="AK17" s="26"/>
      <c r="AL17" s="26"/>
      <c r="AM17" s="26"/>
      <c r="AN17" s="26"/>
      <c r="AO17" s="26"/>
      <c r="AP17" s="26"/>
      <c r="AQ17" s="26"/>
      <c r="AR17" s="26"/>
    </row>
    <row r="18" spans="1:50" ht="15.75" customHeight="1">
      <c r="A18" s="36"/>
      <c r="B18" s="268" t="s">
        <v>13</v>
      </c>
      <c r="C18" s="270">
        <v>2017</v>
      </c>
      <c r="D18" s="271"/>
      <c r="E18" s="270">
        <v>2018</v>
      </c>
      <c r="F18" s="271"/>
      <c r="G18" s="271"/>
      <c r="H18" s="271"/>
      <c r="I18" s="271"/>
      <c r="J18" s="271"/>
      <c r="K18" s="271"/>
      <c r="L18" s="271"/>
      <c r="M18" s="271"/>
      <c r="N18" s="271"/>
      <c r="O18" s="271"/>
      <c r="P18" s="271"/>
      <c r="Q18" s="270">
        <v>2019</v>
      </c>
      <c r="R18" s="271"/>
      <c r="S18" s="271"/>
      <c r="T18" s="272"/>
      <c r="U18" s="37"/>
      <c r="V18" s="273" t="s">
        <v>14</v>
      </c>
      <c r="W18" s="274"/>
      <c r="X18" s="275"/>
      <c r="Y18" s="37"/>
      <c r="Z18" s="276" t="s">
        <v>15</v>
      </c>
      <c r="AA18" s="277"/>
      <c r="AB18" s="278"/>
      <c r="AC18" s="38"/>
      <c r="AD18" s="39"/>
      <c r="AE18" s="39"/>
      <c r="AF18" s="39"/>
      <c r="AG18" s="39"/>
      <c r="AH18" s="40"/>
      <c r="AI18" s="40"/>
      <c r="AJ18" s="40"/>
      <c r="AK18" s="40"/>
      <c r="AL18" s="40"/>
      <c r="AM18" s="40"/>
      <c r="AN18" s="40"/>
      <c r="AO18" s="40"/>
      <c r="AP18" s="40"/>
      <c r="AQ18" s="40"/>
      <c r="AR18" s="40"/>
      <c r="AS18" s="36"/>
      <c r="AT18" s="36"/>
      <c r="AU18" s="36"/>
      <c r="AV18" s="36"/>
      <c r="AW18" s="36"/>
      <c r="AX18" s="36"/>
    </row>
    <row r="19" spans="1:50" ht="15.75" customHeight="1">
      <c r="A19" s="41"/>
      <c r="B19" s="269"/>
      <c r="C19" s="140" t="s">
        <v>16</v>
      </c>
      <c r="D19" s="153" t="s">
        <v>17</v>
      </c>
      <c r="E19" s="140" t="s">
        <v>18</v>
      </c>
      <c r="F19" s="153" t="s">
        <v>19</v>
      </c>
      <c r="G19" s="153" t="s">
        <v>20</v>
      </c>
      <c r="H19" s="153" t="s">
        <v>21</v>
      </c>
      <c r="I19" s="153" t="s">
        <v>22</v>
      </c>
      <c r="J19" s="153" t="s">
        <v>23</v>
      </c>
      <c r="K19" s="153" t="s">
        <v>24</v>
      </c>
      <c r="L19" s="153" t="s">
        <v>25</v>
      </c>
      <c r="M19" s="153" t="s">
        <v>26</v>
      </c>
      <c r="N19" s="153" t="s">
        <v>27</v>
      </c>
      <c r="O19" s="153" t="s">
        <v>16</v>
      </c>
      <c r="P19" s="153" t="s">
        <v>17</v>
      </c>
      <c r="Q19" s="140" t="s">
        <v>18</v>
      </c>
      <c r="R19" s="153" t="s">
        <v>19</v>
      </c>
      <c r="S19" s="153" t="s">
        <v>20</v>
      </c>
      <c r="T19" s="153" t="s">
        <v>21</v>
      </c>
      <c r="U19" s="42"/>
      <c r="V19" s="140">
        <v>2017</v>
      </c>
      <c r="W19" s="153">
        <v>2018</v>
      </c>
      <c r="X19" s="173">
        <v>2019</v>
      </c>
      <c r="Y19" s="42"/>
      <c r="Z19" s="140">
        <v>2017</v>
      </c>
      <c r="AA19" s="153">
        <v>2018</v>
      </c>
      <c r="AB19" s="173">
        <v>2019</v>
      </c>
      <c r="AC19" s="43"/>
      <c r="AD19" s="39"/>
      <c r="AE19" s="39"/>
      <c r="AF19" s="39"/>
      <c r="AG19" s="39"/>
      <c r="AH19" s="44"/>
      <c r="AI19" s="44"/>
      <c r="AJ19" s="44"/>
      <c r="AK19" s="44"/>
      <c r="AL19" s="44"/>
      <c r="AM19" s="44"/>
      <c r="AN19" s="44"/>
      <c r="AO19" s="44"/>
      <c r="AP19" s="44"/>
      <c r="AQ19" s="44"/>
      <c r="AR19" s="44"/>
      <c r="AS19" s="41"/>
      <c r="AT19" s="41"/>
      <c r="AU19" s="41"/>
      <c r="AV19" s="41"/>
      <c r="AW19" s="41"/>
      <c r="AX19" s="41"/>
    </row>
    <row r="20" spans="2:44" ht="15.75" customHeight="1">
      <c r="B20" s="45" t="s">
        <v>28</v>
      </c>
      <c r="C20" s="141">
        <v>54.9905715114592</v>
      </c>
      <c r="D20" s="154">
        <v>57.266486987282</v>
      </c>
      <c r="E20" s="141">
        <v>42.7659031499375</v>
      </c>
      <c r="F20" s="154">
        <v>49.7724426524939</v>
      </c>
      <c r="G20" s="154">
        <v>69.4869195169222</v>
      </c>
      <c r="H20" s="154">
        <v>64.2185161428265</v>
      </c>
      <c r="I20" s="154">
        <v>73.8424824294591</v>
      </c>
      <c r="J20" s="154">
        <v>82.6120732663388</v>
      </c>
      <c r="K20" s="154">
        <v>81.0769241380261</v>
      </c>
      <c r="L20" s="154">
        <v>80.4295992347893</v>
      </c>
      <c r="M20" s="154">
        <v>78.8576135224179</v>
      </c>
      <c r="N20" s="154">
        <v>76.1038024869345</v>
      </c>
      <c r="O20" s="154">
        <v>60.946855751325</v>
      </c>
      <c r="P20" s="154">
        <v>56.3219984196736</v>
      </c>
      <c r="Q20" s="141">
        <v>46.8448923575973</v>
      </c>
      <c r="R20" s="154">
        <v>52.4855730861317</v>
      </c>
      <c r="S20" s="154">
        <v>69.2300761051887</v>
      </c>
      <c r="T20" s="154">
        <v>63.8812491047127</v>
      </c>
      <c r="U20" s="46"/>
      <c r="V20" s="141">
        <v>55.7371915320055</v>
      </c>
      <c r="W20" s="154">
        <v>56.6668448435606</v>
      </c>
      <c r="X20" s="174">
        <v>58.2029795158286</v>
      </c>
      <c r="Y20" s="46"/>
      <c r="Z20" s="141">
        <v>67.5411851155927</v>
      </c>
      <c r="AA20" s="154">
        <v>66.6819577302846</v>
      </c>
      <c r="AB20" s="174">
        <v>68.6647546545031</v>
      </c>
      <c r="AC20" s="47"/>
      <c r="AD20" s="26"/>
      <c r="AE20" s="26"/>
      <c r="AF20" s="26"/>
      <c r="AG20" s="26"/>
      <c r="AH20" s="26"/>
      <c r="AI20" s="26"/>
      <c r="AJ20" s="26"/>
      <c r="AK20" s="26"/>
      <c r="AL20" s="26"/>
      <c r="AM20" s="26"/>
      <c r="AN20" s="26"/>
      <c r="AO20" s="26"/>
      <c r="AP20" s="26"/>
      <c r="AQ20" s="26"/>
      <c r="AR20" s="26"/>
    </row>
    <row r="21" spans="2:44" ht="15.75" customHeight="1">
      <c r="B21" s="48" t="s">
        <v>29</v>
      </c>
      <c r="C21" s="142">
        <v>57.4777278882474</v>
      </c>
      <c r="D21" s="155">
        <v>57.5893011097546</v>
      </c>
      <c r="E21" s="142">
        <v>39.9987585093835</v>
      </c>
      <c r="F21" s="155">
        <v>50.4917682274962</v>
      </c>
      <c r="G21" s="155">
        <v>69.486229799913</v>
      </c>
      <c r="H21" s="155">
        <v>62.811140121845</v>
      </c>
      <c r="I21" s="155">
        <v>70.8414048681883</v>
      </c>
      <c r="J21" s="155">
        <v>79.42848854076</v>
      </c>
      <c r="K21" s="155">
        <v>79.4281142087088</v>
      </c>
      <c r="L21" s="155">
        <v>78.4511075549566</v>
      </c>
      <c r="M21" s="155">
        <v>77.2758920800696</v>
      </c>
      <c r="N21" s="155">
        <v>75.6008029422499</v>
      </c>
      <c r="O21" s="155">
        <v>54.9905715114592</v>
      </c>
      <c r="P21" s="155">
        <v>57.266486987282</v>
      </c>
      <c r="Q21" s="142">
        <v>42.7659031499375</v>
      </c>
      <c r="R21" s="155">
        <v>49.7724426524939</v>
      </c>
      <c r="S21" s="155">
        <v>69.4869195169222</v>
      </c>
      <c r="T21" s="155">
        <v>64.2185161428265</v>
      </c>
      <c r="U21" s="46"/>
      <c r="V21" s="142">
        <v>52.5133518478957</v>
      </c>
      <c r="W21" s="155">
        <v>55.7371915320055</v>
      </c>
      <c r="X21" s="175">
        <v>56.6668448435606</v>
      </c>
      <c r="Y21" s="46"/>
      <c r="Z21" s="142">
        <v>63.9052268864737</v>
      </c>
      <c r="AA21" s="155">
        <v>67.5411851155927</v>
      </c>
      <c r="AB21" s="175">
        <v>66.6819577302846</v>
      </c>
      <c r="AC21" s="47"/>
      <c r="AD21" s="26"/>
      <c r="AE21" s="26"/>
      <c r="AF21" s="26"/>
      <c r="AG21" s="26"/>
      <c r="AH21" s="26"/>
      <c r="AI21" s="26"/>
      <c r="AJ21" s="26"/>
      <c r="AK21" s="26"/>
      <c r="AL21" s="26"/>
      <c r="AM21" s="26"/>
      <c r="AN21" s="26"/>
      <c r="AO21" s="26"/>
      <c r="AP21" s="26"/>
      <c r="AQ21" s="26"/>
      <c r="AR21" s="26"/>
    </row>
    <row r="22" spans="2:44" ht="15.75" customHeight="1">
      <c r="B22" s="49" t="s">
        <v>30</v>
      </c>
      <c r="C22" s="143">
        <v>-4.32716543984468</v>
      </c>
      <c r="D22" s="156">
        <v>-0.560545303123881</v>
      </c>
      <c r="E22" s="143">
        <v>6.9180763195558</v>
      </c>
      <c r="F22" s="156">
        <v>-1.42463930310637</v>
      </c>
      <c r="G22" s="156">
        <v>0.000992595239513231</v>
      </c>
      <c r="H22" s="156">
        <v>2.24064714993454</v>
      </c>
      <c r="I22" s="156">
        <v>4.23633264593615</v>
      </c>
      <c r="J22" s="156">
        <v>4.00811444869057</v>
      </c>
      <c r="K22" s="156">
        <v>2.07585178842953</v>
      </c>
      <c r="L22" s="156">
        <v>2.52194231731752</v>
      </c>
      <c r="M22" s="156">
        <v>2.04684979981785</v>
      </c>
      <c r="N22" s="156">
        <v>0.665336246585756</v>
      </c>
      <c r="O22" s="156">
        <v>10.8314645150115</v>
      </c>
      <c r="P22" s="156">
        <v>-1.64928672474382</v>
      </c>
      <c r="Q22" s="143">
        <v>9.5379470728323</v>
      </c>
      <c r="R22" s="156">
        <v>5.45106948553956</v>
      </c>
      <c r="S22" s="156">
        <v>-0.369628432975675</v>
      </c>
      <c r="T22" s="165">
        <v>-0.525186594725577</v>
      </c>
      <c r="U22" s="50"/>
      <c r="V22" s="143">
        <v>6.13908571947106</v>
      </c>
      <c r="W22" s="156">
        <v>1.66792277472636</v>
      </c>
      <c r="X22" s="165">
        <v>2.71081736861964</v>
      </c>
      <c r="Y22" s="46"/>
      <c r="Z22" s="143">
        <v>5.68961007771431</v>
      </c>
      <c r="AA22" s="156">
        <v>-1.27215325558422</v>
      </c>
      <c r="AB22" s="165">
        <v>2.97351336359766</v>
      </c>
      <c r="AC22" s="47"/>
      <c r="AD22" s="26"/>
      <c r="AE22" s="26"/>
      <c r="AF22" s="26"/>
      <c r="AG22" s="26"/>
      <c r="AH22" s="26"/>
      <c r="AI22" s="26"/>
      <c r="AJ22" s="26"/>
      <c r="AK22" s="26"/>
      <c r="AL22" s="26"/>
      <c r="AM22" s="26"/>
      <c r="AN22" s="26"/>
      <c r="AO22" s="26"/>
      <c r="AP22" s="26"/>
      <c r="AQ22" s="26"/>
      <c r="AR22" s="26"/>
    </row>
    <row r="23" spans="1:44" ht="18" customHeight="1">
      <c r="A23" s="33"/>
      <c r="B23" s="34"/>
      <c r="U23" s="51"/>
      <c r="X23" s="176"/>
      <c r="Y23" s="51"/>
      <c r="AB23" s="176"/>
      <c r="AC23" s="52"/>
      <c r="AD23" s="26"/>
      <c r="AE23" s="26"/>
      <c r="AF23" s="26"/>
      <c r="AG23" s="26"/>
      <c r="AH23" s="26"/>
      <c r="AI23" s="26"/>
      <c r="AJ23" s="26"/>
      <c r="AK23" s="26"/>
      <c r="AL23" s="26"/>
      <c r="AM23" s="26"/>
      <c r="AN23" s="26"/>
      <c r="AO23" s="26"/>
      <c r="AP23" s="26"/>
      <c r="AQ23" s="26"/>
      <c r="AR23" s="26"/>
    </row>
    <row r="24" spans="1:50" ht="15.75" customHeight="1">
      <c r="A24" s="36"/>
      <c r="B24" s="268" t="s">
        <v>31</v>
      </c>
      <c r="C24" s="270">
        <v>2017</v>
      </c>
      <c r="D24" s="271"/>
      <c r="E24" s="270">
        <v>2018</v>
      </c>
      <c r="F24" s="271"/>
      <c r="G24" s="271"/>
      <c r="H24" s="271"/>
      <c r="I24" s="271"/>
      <c r="J24" s="271"/>
      <c r="K24" s="271"/>
      <c r="L24" s="271"/>
      <c r="M24" s="271"/>
      <c r="N24" s="271"/>
      <c r="O24" s="271"/>
      <c r="P24" s="271"/>
      <c r="Q24" s="270">
        <v>2019</v>
      </c>
      <c r="R24" s="271"/>
      <c r="S24" s="271"/>
      <c r="T24" s="272"/>
      <c r="U24" s="37"/>
      <c r="V24" s="273" t="s">
        <v>14</v>
      </c>
      <c r="W24" s="274"/>
      <c r="X24" s="275"/>
      <c r="Y24" s="37"/>
      <c r="Z24" s="276" t="s">
        <v>15</v>
      </c>
      <c r="AA24" s="277"/>
      <c r="AB24" s="278"/>
      <c r="AC24" s="38"/>
      <c r="AD24" s="39"/>
      <c r="AE24" s="39"/>
      <c r="AF24" s="39"/>
      <c r="AG24" s="39"/>
      <c r="AH24" s="40"/>
      <c r="AI24" s="40"/>
      <c r="AJ24" s="40"/>
      <c r="AK24" s="40"/>
      <c r="AL24" s="40"/>
      <c r="AM24" s="40"/>
      <c r="AN24" s="40"/>
      <c r="AO24" s="40"/>
      <c r="AP24" s="40"/>
      <c r="AQ24" s="40"/>
      <c r="AR24" s="40"/>
      <c r="AS24" s="36"/>
      <c r="AT24" s="36"/>
      <c r="AU24" s="36"/>
      <c r="AV24" s="36"/>
      <c r="AW24" s="36"/>
      <c r="AX24" s="36"/>
    </row>
    <row r="25" spans="1:50" ht="15.75" customHeight="1">
      <c r="A25" s="41"/>
      <c r="B25" s="269"/>
      <c r="C25" s="144" t="s">
        <v>16</v>
      </c>
      <c r="D25" s="157" t="s">
        <v>17</v>
      </c>
      <c r="E25" s="144" t="s">
        <v>18</v>
      </c>
      <c r="F25" s="157" t="s">
        <v>19</v>
      </c>
      <c r="G25" s="157" t="s">
        <v>20</v>
      </c>
      <c r="H25" s="157" t="s">
        <v>21</v>
      </c>
      <c r="I25" s="157" t="s">
        <v>22</v>
      </c>
      <c r="J25" s="157" t="s">
        <v>23</v>
      </c>
      <c r="K25" s="157" t="s">
        <v>24</v>
      </c>
      <c r="L25" s="157" t="s">
        <v>25</v>
      </c>
      <c r="M25" s="157" t="s">
        <v>26</v>
      </c>
      <c r="N25" s="157" t="s">
        <v>27</v>
      </c>
      <c r="O25" s="157" t="s">
        <v>16</v>
      </c>
      <c r="P25" s="157" t="s">
        <v>17</v>
      </c>
      <c r="Q25" s="144" t="s">
        <v>18</v>
      </c>
      <c r="R25" s="157" t="s">
        <v>19</v>
      </c>
      <c r="S25" s="157" t="s">
        <v>20</v>
      </c>
      <c r="T25" s="157" t="s">
        <v>21</v>
      </c>
      <c r="U25" s="42"/>
      <c r="V25" s="140">
        <v>2017</v>
      </c>
      <c r="W25" s="153">
        <v>2018</v>
      </c>
      <c r="X25" s="173">
        <v>2019</v>
      </c>
      <c r="Y25" s="42"/>
      <c r="Z25" s="140">
        <v>2017</v>
      </c>
      <c r="AA25" s="153">
        <v>2018</v>
      </c>
      <c r="AB25" s="173">
        <v>2019</v>
      </c>
      <c r="AC25" s="43"/>
      <c r="AD25" s="39"/>
      <c r="AE25" s="39"/>
      <c r="AF25" s="39"/>
      <c r="AG25" s="39"/>
      <c r="AH25" s="44"/>
      <c r="AI25" s="44"/>
      <c r="AJ25" s="44"/>
      <c r="AK25" s="44"/>
      <c r="AL25" s="44"/>
      <c r="AM25" s="44"/>
      <c r="AN25" s="44"/>
      <c r="AO25" s="44"/>
      <c r="AP25" s="44"/>
      <c r="AQ25" s="44"/>
      <c r="AR25" s="44"/>
      <c r="AS25" s="41"/>
      <c r="AT25" s="41"/>
      <c r="AU25" s="41"/>
      <c r="AV25" s="41"/>
      <c r="AW25" s="41"/>
      <c r="AX25" s="41"/>
    </row>
    <row r="26" spans="2:44" ht="15.75" customHeight="1">
      <c r="B26" s="45" t="s">
        <v>28</v>
      </c>
      <c r="C26" s="145">
        <v>117.921367431186</v>
      </c>
      <c r="D26" s="158">
        <v>135.784584084028</v>
      </c>
      <c r="E26" s="145">
        <v>100.765341504717</v>
      </c>
      <c r="F26" s="158">
        <v>107.33410555385</v>
      </c>
      <c r="G26" s="158">
        <v>115.556820550487</v>
      </c>
      <c r="H26" s="158">
        <v>123.186926363686</v>
      </c>
      <c r="I26" s="158">
        <v>131.637098130055</v>
      </c>
      <c r="J26" s="158">
        <v>138.415854994694</v>
      </c>
      <c r="K26" s="158">
        <v>154.328614813995</v>
      </c>
      <c r="L26" s="158">
        <v>168.519446048311</v>
      </c>
      <c r="M26" s="158">
        <v>153.493465091143</v>
      </c>
      <c r="N26" s="158">
        <v>154.026885735623</v>
      </c>
      <c r="O26" s="158">
        <v>121.504066091616</v>
      </c>
      <c r="P26" s="158">
        <v>141.409559674124</v>
      </c>
      <c r="Q26" s="145">
        <v>109.132603388325</v>
      </c>
      <c r="R26" s="158">
        <v>110.347072154397</v>
      </c>
      <c r="S26" s="158">
        <v>118.163374415554</v>
      </c>
      <c r="T26" s="158">
        <v>122.748976914711</v>
      </c>
      <c r="U26" s="46"/>
      <c r="V26" s="145">
        <v>109.310458639012</v>
      </c>
      <c r="W26" s="158">
        <v>113.149580080305</v>
      </c>
      <c r="X26" s="167">
        <v>115.899286883329</v>
      </c>
      <c r="Y26" s="46"/>
      <c r="Z26" s="145">
        <v>127.70554836805</v>
      </c>
      <c r="AA26" s="158">
        <v>131.708192530783</v>
      </c>
      <c r="AB26" s="167">
        <v>137.98536050307</v>
      </c>
      <c r="AC26" s="47"/>
      <c r="AD26" s="26"/>
      <c r="AE26" s="26"/>
      <c r="AF26" s="26"/>
      <c r="AG26" s="26"/>
      <c r="AH26" s="26"/>
      <c r="AI26" s="26"/>
      <c r="AJ26" s="26"/>
      <c r="AK26" s="26"/>
      <c r="AL26" s="26"/>
      <c r="AM26" s="26"/>
      <c r="AN26" s="26"/>
      <c r="AO26" s="26"/>
      <c r="AP26" s="26"/>
      <c r="AQ26" s="26"/>
      <c r="AR26" s="26"/>
    </row>
    <row r="27" spans="2:44" ht="15.75" customHeight="1">
      <c r="B27" s="48" t="s">
        <v>29</v>
      </c>
      <c r="C27" s="146">
        <v>116.396208166453</v>
      </c>
      <c r="D27" s="159">
        <v>132.122854713342</v>
      </c>
      <c r="E27" s="146">
        <v>98.8867966823582</v>
      </c>
      <c r="F27" s="159">
        <v>104.111717733885</v>
      </c>
      <c r="G27" s="159">
        <v>112.768943680146</v>
      </c>
      <c r="H27" s="159">
        <v>116.236490231398</v>
      </c>
      <c r="I27" s="159">
        <v>126.723754607062</v>
      </c>
      <c r="J27" s="159">
        <v>130.594570656342</v>
      </c>
      <c r="K27" s="159">
        <v>148.234832016683</v>
      </c>
      <c r="L27" s="159">
        <v>158.577397248018</v>
      </c>
      <c r="M27" s="159">
        <v>144.042037391598</v>
      </c>
      <c r="N27" s="159">
        <v>141.478874416272</v>
      </c>
      <c r="O27" s="159">
        <v>117.921367431186</v>
      </c>
      <c r="P27" s="159">
        <v>135.784584084028</v>
      </c>
      <c r="Q27" s="146">
        <v>100.765341504717</v>
      </c>
      <c r="R27" s="159">
        <v>107.33410555385</v>
      </c>
      <c r="S27" s="159">
        <v>115.556820550487</v>
      </c>
      <c r="T27" s="166">
        <v>123.186926363686</v>
      </c>
      <c r="U27" s="46"/>
      <c r="V27" s="146">
        <v>105.637037338377</v>
      </c>
      <c r="W27" s="159">
        <v>109.310458639012</v>
      </c>
      <c r="X27" s="166">
        <v>113.149580080305</v>
      </c>
      <c r="Y27" s="46"/>
      <c r="Z27" s="146">
        <v>124.67576890752</v>
      </c>
      <c r="AA27" s="159">
        <v>127.70554836805</v>
      </c>
      <c r="AB27" s="166">
        <v>131.708192530783</v>
      </c>
      <c r="AC27" s="47"/>
      <c r="AD27" s="26"/>
      <c r="AE27" s="26"/>
      <c r="AF27" s="26"/>
      <c r="AG27" s="26"/>
      <c r="AH27" s="26"/>
      <c r="AI27" s="26"/>
      <c r="AJ27" s="26"/>
      <c r="AK27" s="26"/>
      <c r="AL27" s="26"/>
      <c r="AM27" s="26"/>
      <c r="AN27" s="26"/>
      <c r="AO27" s="26"/>
      <c r="AP27" s="26"/>
      <c r="AQ27" s="26"/>
      <c r="AR27" s="26"/>
    </row>
    <row r="28" spans="2:44" ht="15.75" customHeight="1">
      <c r="B28" s="49" t="s">
        <v>30</v>
      </c>
      <c r="C28" s="143">
        <v>1.31031696715732</v>
      </c>
      <c r="D28" s="156">
        <v>2.77145795754296</v>
      </c>
      <c r="E28" s="143">
        <v>1.89969225961819</v>
      </c>
      <c r="F28" s="156">
        <v>3.09512501580426</v>
      </c>
      <c r="G28" s="156">
        <v>2.47220269992878</v>
      </c>
      <c r="H28" s="156">
        <v>5.97956469474613</v>
      </c>
      <c r="I28" s="156">
        <v>3.87720797748481</v>
      </c>
      <c r="J28" s="156">
        <v>5.98898124098392</v>
      </c>
      <c r="K28" s="156">
        <v>4.11089803550782</v>
      </c>
      <c r="L28" s="156">
        <v>6.26952451788791</v>
      </c>
      <c r="M28" s="156">
        <v>6.56157596122472</v>
      </c>
      <c r="N28" s="156">
        <v>8.86917666762795</v>
      </c>
      <c r="O28" s="156">
        <v>3.0382099007802</v>
      </c>
      <c r="P28" s="156">
        <v>4.14257305278083</v>
      </c>
      <c r="Q28" s="143">
        <v>8.3037101434492</v>
      </c>
      <c r="R28" s="156">
        <v>2.80709154373558</v>
      </c>
      <c r="S28" s="156">
        <v>2.25564692127179</v>
      </c>
      <c r="T28" s="165">
        <v>-0.355516175217099</v>
      </c>
      <c r="U28" s="50"/>
      <c r="V28" s="143">
        <v>3.47739901950097</v>
      </c>
      <c r="W28" s="156">
        <v>3.51212636841187</v>
      </c>
      <c r="X28" s="165">
        <v>2.43015201742046</v>
      </c>
      <c r="Y28" s="46"/>
      <c r="Z28" s="143">
        <v>2.43012695015102</v>
      </c>
      <c r="AA28" s="156">
        <v>3.13427585087989</v>
      </c>
      <c r="AB28" s="165">
        <v>4.76596622554015</v>
      </c>
      <c r="AC28" s="47"/>
      <c r="AD28" s="26"/>
      <c r="AE28" s="26"/>
      <c r="AF28" s="26"/>
      <c r="AG28" s="26"/>
      <c r="AH28" s="26"/>
      <c r="AI28" s="26"/>
      <c r="AJ28" s="26"/>
      <c r="AK28" s="26"/>
      <c r="AL28" s="26"/>
      <c r="AM28" s="26"/>
      <c r="AN28" s="26"/>
      <c r="AO28" s="26"/>
      <c r="AP28" s="26"/>
      <c r="AQ28" s="26"/>
      <c r="AR28" s="26"/>
    </row>
    <row r="29" spans="1:44" ht="18" customHeight="1">
      <c r="A29" s="33"/>
      <c r="B29" s="34"/>
      <c r="U29" s="51"/>
      <c r="X29" s="176"/>
      <c r="Y29" s="51"/>
      <c r="AB29" s="176"/>
      <c r="AC29" s="52"/>
      <c r="AD29" s="26"/>
      <c r="AE29" s="26"/>
      <c r="AF29" s="26"/>
      <c r="AG29" s="26"/>
      <c r="AH29" s="26"/>
      <c r="AI29" s="26"/>
      <c r="AJ29" s="26"/>
      <c r="AK29" s="26"/>
      <c r="AL29" s="26"/>
      <c r="AM29" s="26"/>
      <c r="AN29" s="26"/>
      <c r="AO29" s="26"/>
      <c r="AP29" s="26"/>
      <c r="AQ29" s="26"/>
      <c r="AR29" s="26"/>
    </row>
    <row r="30" spans="1:50" ht="15.75" customHeight="1">
      <c r="A30" s="36"/>
      <c r="B30" s="268" t="s">
        <v>32</v>
      </c>
      <c r="C30" s="270">
        <v>2017</v>
      </c>
      <c r="D30" s="271"/>
      <c r="E30" s="270">
        <v>2018</v>
      </c>
      <c r="F30" s="271"/>
      <c r="G30" s="271"/>
      <c r="H30" s="271"/>
      <c r="I30" s="271"/>
      <c r="J30" s="271"/>
      <c r="K30" s="271"/>
      <c r="L30" s="271"/>
      <c r="M30" s="271"/>
      <c r="N30" s="271"/>
      <c r="O30" s="271"/>
      <c r="P30" s="271"/>
      <c r="Q30" s="270">
        <v>2019</v>
      </c>
      <c r="R30" s="271"/>
      <c r="S30" s="271"/>
      <c r="T30" s="272"/>
      <c r="U30" s="37"/>
      <c r="V30" s="273" t="s">
        <v>14</v>
      </c>
      <c r="W30" s="274"/>
      <c r="X30" s="275"/>
      <c r="Y30" s="37"/>
      <c r="Z30" s="276" t="s">
        <v>15</v>
      </c>
      <c r="AA30" s="277"/>
      <c r="AB30" s="278"/>
      <c r="AC30" s="38"/>
      <c r="AD30" s="39"/>
      <c r="AE30" s="39"/>
      <c r="AF30" s="39"/>
      <c r="AG30" s="39"/>
      <c r="AH30" s="40"/>
      <c r="AI30" s="40"/>
      <c r="AJ30" s="40"/>
      <c r="AK30" s="40"/>
      <c r="AL30" s="40"/>
      <c r="AM30" s="40"/>
      <c r="AN30" s="40"/>
      <c r="AO30" s="40"/>
      <c r="AP30" s="40"/>
      <c r="AQ30" s="40"/>
      <c r="AR30" s="40"/>
      <c r="AS30" s="36"/>
      <c r="AT30" s="36"/>
      <c r="AU30" s="36"/>
      <c r="AV30" s="36"/>
      <c r="AW30" s="36"/>
      <c r="AX30" s="36"/>
    </row>
    <row r="31" spans="1:50" ht="15.75" customHeight="1">
      <c r="A31" s="41"/>
      <c r="B31" s="269"/>
      <c r="C31" s="144" t="s">
        <v>16</v>
      </c>
      <c r="D31" s="157" t="s">
        <v>17</v>
      </c>
      <c r="E31" s="144" t="s">
        <v>18</v>
      </c>
      <c r="F31" s="157" t="s">
        <v>19</v>
      </c>
      <c r="G31" s="157" t="s">
        <v>20</v>
      </c>
      <c r="H31" s="157" t="s">
        <v>21</v>
      </c>
      <c r="I31" s="157" t="s">
        <v>22</v>
      </c>
      <c r="J31" s="157" t="s">
        <v>23</v>
      </c>
      <c r="K31" s="157" t="s">
        <v>24</v>
      </c>
      <c r="L31" s="157" t="s">
        <v>25</v>
      </c>
      <c r="M31" s="157" t="s">
        <v>26</v>
      </c>
      <c r="N31" s="157" t="s">
        <v>27</v>
      </c>
      <c r="O31" s="157" t="s">
        <v>16</v>
      </c>
      <c r="P31" s="157" t="s">
        <v>17</v>
      </c>
      <c r="Q31" s="144" t="s">
        <v>18</v>
      </c>
      <c r="R31" s="157" t="s">
        <v>19</v>
      </c>
      <c r="S31" s="157" t="s">
        <v>20</v>
      </c>
      <c r="T31" s="157" t="s">
        <v>21</v>
      </c>
      <c r="U31" s="42"/>
      <c r="V31" s="140">
        <v>2017</v>
      </c>
      <c r="W31" s="153">
        <v>2018</v>
      </c>
      <c r="X31" s="173">
        <v>2019</v>
      </c>
      <c r="Y31" s="42"/>
      <c r="Z31" s="140">
        <v>2017</v>
      </c>
      <c r="AA31" s="153">
        <v>2018</v>
      </c>
      <c r="AB31" s="173">
        <v>2019</v>
      </c>
      <c r="AC31" s="43"/>
      <c r="AD31" s="39"/>
      <c r="AE31" s="39"/>
      <c r="AF31" s="39"/>
      <c r="AG31" s="39"/>
      <c r="AH31" s="44"/>
      <c r="AI31" s="44"/>
      <c r="AJ31" s="44"/>
      <c r="AK31" s="44"/>
      <c r="AL31" s="44"/>
      <c r="AM31" s="44"/>
      <c r="AN31" s="44"/>
      <c r="AO31" s="44"/>
      <c r="AP31" s="44"/>
      <c r="AQ31" s="44"/>
      <c r="AR31" s="44"/>
      <c r="AS31" s="41"/>
      <c r="AT31" s="41"/>
      <c r="AU31" s="41"/>
      <c r="AV31" s="41"/>
      <c r="AW31" s="41"/>
      <c r="AX31" s="41"/>
    </row>
    <row r="32" spans="2:44" ht="15.75" customHeight="1">
      <c r="B32" s="45" t="s">
        <v>28</v>
      </c>
      <c r="C32" s="145">
        <v>64.8456338845372</v>
      </c>
      <c r="D32" s="158">
        <v>77.7590611752154</v>
      </c>
      <c r="E32" s="145">
        <v>43.0932083566112</v>
      </c>
      <c r="F32" s="158">
        <v>53.4228061333577</v>
      </c>
      <c r="G32" s="158">
        <v>80.2968748922317</v>
      </c>
      <c r="H32" s="158">
        <v>79.1088161927161</v>
      </c>
      <c r="I32" s="158">
        <v>97.2041010573361</v>
      </c>
      <c r="J32" s="158">
        <v>114.348207540446</v>
      </c>
      <c r="K32" s="158">
        <v>125.124893956009</v>
      </c>
      <c r="L32" s="158">
        <v>135.539515089343</v>
      </c>
      <c r="M32" s="158">
        <v>121.041283483741</v>
      </c>
      <c r="N32" s="158">
        <v>117.220316897015</v>
      </c>
      <c r="O32" s="158">
        <v>74.052907892852</v>
      </c>
      <c r="P32" s="158">
        <v>79.6446899649278</v>
      </c>
      <c r="Q32" s="145">
        <v>51.1230505843048</v>
      </c>
      <c r="R32" s="158">
        <v>57.9162932040027</v>
      </c>
      <c r="S32" s="158">
        <v>81.8045940363475</v>
      </c>
      <c r="T32" s="167">
        <v>78.413579716373</v>
      </c>
      <c r="U32" s="46"/>
      <c r="V32" s="145">
        <v>60.92657969614</v>
      </c>
      <c r="W32" s="158">
        <v>64.1182969852469</v>
      </c>
      <c r="X32" s="167">
        <v>67.4568382036957</v>
      </c>
      <c r="Y32" s="46"/>
      <c r="Z32" s="145">
        <v>86.2538408261478</v>
      </c>
      <c r="AA32" s="158">
        <v>87.8256012706992</v>
      </c>
      <c r="AB32" s="167">
        <v>94.7473092485651</v>
      </c>
      <c r="AC32" s="47"/>
      <c r="AD32" s="26"/>
      <c r="AE32" s="26"/>
      <c r="AF32" s="26"/>
      <c r="AG32" s="26"/>
      <c r="AH32" s="26"/>
      <c r="AI32" s="26"/>
      <c r="AJ32" s="26"/>
      <c r="AK32" s="26"/>
      <c r="AL32" s="26"/>
      <c r="AM32" s="26"/>
      <c r="AN32" s="26"/>
      <c r="AO32" s="26"/>
      <c r="AP32" s="26"/>
      <c r="AQ32" s="26"/>
      <c r="AR32" s="26"/>
    </row>
    <row r="33" spans="2:44" ht="15.75" customHeight="1">
      <c r="B33" s="48" t="s">
        <v>29</v>
      </c>
      <c r="C33" s="146">
        <v>66.9018958021523</v>
      </c>
      <c r="D33" s="159">
        <v>76.0886286356707</v>
      </c>
      <c r="E33" s="146">
        <v>39.5534910026416</v>
      </c>
      <c r="F33" s="159">
        <v>52.5678472158587</v>
      </c>
      <c r="G33" s="159">
        <v>78.3588873485209</v>
      </c>
      <c r="H33" s="159">
        <v>73.0094647519582</v>
      </c>
      <c r="I33" s="159">
        <v>89.7728880653583</v>
      </c>
      <c r="J33" s="159">
        <v>103.729293588627</v>
      </c>
      <c r="K33" s="159">
        <v>117.740131671299</v>
      </c>
      <c r="L33" s="159">
        <v>124.405724472893</v>
      </c>
      <c r="M33" s="159">
        <v>111.309769364664</v>
      </c>
      <c r="N33" s="159">
        <v>106.959165052359</v>
      </c>
      <c r="O33" s="159">
        <v>64.8456338845372</v>
      </c>
      <c r="P33" s="159">
        <v>77.7590611752154</v>
      </c>
      <c r="Q33" s="146">
        <v>43.0932083566112</v>
      </c>
      <c r="R33" s="159">
        <v>53.4228061333577</v>
      </c>
      <c r="S33" s="159">
        <v>80.2968748922317</v>
      </c>
      <c r="T33" s="159">
        <v>79.1088161927161</v>
      </c>
      <c r="U33" s="46"/>
      <c r="V33" s="146">
        <v>55.4735490991953</v>
      </c>
      <c r="W33" s="159">
        <v>60.92657969614</v>
      </c>
      <c r="X33" s="166">
        <v>64.1182969852469</v>
      </c>
      <c r="Y33" s="46"/>
      <c r="Z33" s="146">
        <v>79.6743329928068</v>
      </c>
      <c r="AA33" s="159">
        <v>86.2538408261478</v>
      </c>
      <c r="AB33" s="166">
        <v>87.8256012706992</v>
      </c>
      <c r="AC33" s="47"/>
      <c r="AD33" s="26"/>
      <c r="AE33" s="26"/>
      <c r="AF33" s="26"/>
      <c r="AG33" s="26"/>
      <c r="AH33" s="26"/>
      <c r="AI33" s="26"/>
      <c r="AJ33" s="26"/>
      <c r="AK33" s="26"/>
      <c r="AL33" s="26"/>
      <c r="AM33" s="26"/>
      <c r="AN33" s="26"/>
      <c r="AO33" s="26"/>
      <c r="AP33" s="26"/>
      <c r="AQ33" s="26"/>
      <c r="AR33" s="26"/>
    </row>
    <row r="34" spans="2:44" ht="15.75" customHeight="1">
      <c r="B34" s="49" t="s">
        <v>30</v>
      </c>
      <c r="C34" s="143">
        <v>-3.0735480556426</v>
      </c>
      <c r="D34" s="156">
        <v>2.19537737701002</v>
      </c>
      <c r="E34" s="143">
        <v>8.94919073953108</v>
      </c>
      <c r="F34" s="156">
        <v>1.62639134524246</v>
      </c>
      <c r="G34" s="156">
        <v>2.47321983413461</v>
      </c>
      <c r="H34" s="156">
        <v>8.354192790592</v>
      </c>
      <c r="I34" s="156">
        <v>8.277792050722</v>
      </c>
      <c r="J34" s="156">
        <v>10.2371409121237</v>
      </c>
      <c r="K34" s="156">
        <v>6.27208597432796</v>
      </c>
      <c r="L34" s="156">
        <v>8.94958062711664</v>
      </c>
      <c r="M34" s="156">
        <v>8.7427313654698</v>
      </c>
      <c r="N34" s="156">
        <v>9.59352276135716</v>
      </c>
      <c r="O34" s="156">
        <v>14.1987570430863</v>
      </c>
      <c r="P34" s="156">
        <v>2.42496342061468</v>
      </c>
      <c r="Q34" s="143">
        <v>18.6336606948451</v>
      </c>
      <c r="R34" s="156">
        <v>8.41117753984688</v>
      </c>
      <c r="S34" s="156">
        <v>1.87768097592755</v>
      </c>
      <c r="T34" s="165">
        <v>-0.878835646648355</v>
      </c>
      <c r="U34" s="50"/>
      <c r="V34" s="143">
        <v>9.82996524558725</v>
      </c>
      <c r="W34" s="156">
        <v>5.23862869871415</v>
      </c>
      <c r="X34" s="165">
        <v>5.2068463690122</v>
      </c>
      <c r="Y34" s="46"/>
      <c r="Z34" s="143">
        <v>8.25800177572238</v>
      </c>
      <c r="AA34" s="156">
        <v>1.82224980301971</v>
      </c>
      <c r="AB34" s="165">
        <v>7.88119623175881</v>
      </c>
      <c r="AC34" s="47"/>
      <c r="AD34" s="26"/>
      <c r="AE34" s="26"/>
      <c r="AF34" s="26"/>
      <c r="AG34" s="26"/>
      <c r="AH34" s="26"/>
      <c r="AI34" s="26"/>
      <c r="AJ34" s="26"/>
      <c r="AK34" s="26"/>
      <c r="AL34" s="26"/>
      <c r="AM34" s="26"/>
      <c r="AN34" s="26"/>
      <c r="AO34" s="26"/>
      <c r="AP34" s="26"/>
      <c r="AQ34" s="26"/>
      <c r="AR34" s="26"/>
    </row>
    <row r="35" spans="1:44" ht="18" customHeight="1">
      <c r="A35" s="53"/>
      <c r="B35" s="54"/>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47"/>
      <c r="AD35" s="26"/>
      <c r="AE35" s="26"/>
      <c r="AF35" s="26"/>
      <c r="AG35" s="26"/>
      <c r="AH35" s="26"/>
      <c r="AI35" s="26"/>
      <c r="AJ35" s="26"/>
      <c r="AK35" s="26"/>
      <c r="AL35" s="26"/>
      <c r="AM35" s="26"/>
      <c r="AN35" s="26"/>
      <c r="AO35" s="26"/>
      <c r="AP35" s="26"/>
      <c r="AQ35" s="26"/>
      <c r="AR35" s="26"/>
    </row>
    <row r="36" spans="1:50" ht="15.75" customHeight="1">
      <c r="A36" s="36"/>
      <c r="B36" s="268" t="s">
        <v>33</v>
      </c>
      <c r="C36" s="270">
        <v>2017</v>
      </c>
      <c r="D36" s="271"/>
      <c r="E36" s="270">
        <v>2018</v>
      </c>
      <c r="F36" s="271"/>
      <c r="G36" s="271"/>
      <c r="H36" s="271"/>
      <c r="I36" s="271"/>
      <c r="J36" s="271"/>
      <c r="K36" s="271"/>
      <c r="L36" s="271"/>
      <c r="M36" s="271"/>
      <c r="N36" s="271"/>
      <c r="O36" s="271"/>
      <c r="P36" s="271"/>
      <c r="Q36" s="270">
        <v>2019</v>
      </c>
      <c r="R36" s="271"/>
      <c r="S36" s="271"/>
      <c r="T36" s="272"/>
      <c r="U36" s="37"/>
      <c r="V36" s="273" t="s">
        <v>14</v>
      </c>
      <c r="W36" s="274"/>
      <c r="X36" s="275"/>
      <c r="Y36" s="37"/>
      <c r="Z36" s="276" t="s">
        <v>15</v>
      </c>
      <c r="AA36" s="277"/>
      <c r="AB36" s="278"/>
      <c r="AC36" s="38"/>
      <c r="AD36" s="39"/>
      <c r="AE36" s="39"/>
      <c r="AF36" s="39"/>
      <c r="AG36" s="39"/>
      <c r="AH36" s="40"/>
      <c r="AI36" s="40"/>
      <c r="AJ36" s="40"/>
      <c r="AK36" s="40"/>
      <c r="AL36" s="40"/>
      <c r="AM36" s="40"/>
      <c r="AN36" s="40"/>
      <c r="AO36" s="40"/>
      <c r="AP36" s="40"/>
      <c r="AQ36" s="40"/>
      <c r="AR36" s="40"/>
      <c r="AS36" s="36"/>
      <c r="AT36" s="36"/>
      <c r="AU36" s="36"/>
      <c r="AV36" s="36"/>
      <c r="AW36" s="36"/>
      <c r="AX36" s="36"/>
    </row>
    <row r="37" spans="1:50" ht="15.75" customHeight="1">
      <c r="A37" s="41"/>
      <c r="B37" s="269"/>
      <c r="C37" s="144" t="s">
        <v>16</v>
      </c>
      <c r="D37" s="157" t="s">
        <v>17</v>
      </c>
      <c r="E37" s="144" t="s">
        <v>18</v>
      </c>
      <c r="F37" s="157" t="s">
        <v>19</v>
      </c>
      <c r="G37" s="157" t="s">
        <v>20</v>
      </c>
      <c r="H37" s="157" t="s">
        <v>21</v>
      </c>
      <c r="I37" s="157" t="s">
        <v>22</v>
      </c>
      <c r="J37" s="157" t="s">
        <v>23</v>
      </c>
      <c r="K37" s="157" t="s">
        <v>24</v>
      </c>
      <c r="L37" s="157" t="s">
        <v>25</v>
      </c>
      <c r="M37" s="157" t="s">
        <v>26</v>
      </c>
      <c r="N37" s="157" t="s">
        <v>27</v>
      </c>
      <c r="O37" s="157" t="s">
        <v>16</v>
      </c>
      <c r="P37" s="157" t="s">
        <v>17</v>
      </c>
      <c r="Q37" s="144" t="s">
        <v>18</v>
      </c>
      <c r="R37" s="157" t="s">
        <v>19</v>
      </c>
      <c r="S37" s="157" t="s">
        <v>20</v>
      </c>
      <c r="T37" s="157" t="s">
        <v>21</v>
      </c>
      <c r="U37" s="42"/>
      <c r="V37" s="140">
        <v>2017</v>
      </c>
      <c r="W37" s="153">
        <v>2018</v>
      </c>
      <c r="X37" s="173">
        <v>2019</v>
      </c>
      <c r="Y37" s="56"/>
      <c r="Z37" s="140">
        <v>2017</v>
      </c>
      <c r="AA37" s="153">
        <v>2018</v>
      </c>
      <c r="AB37" s="173">
        <v>2019</v>
      </c>
      <c r="AC37" s="43"/>
      <c r="AD37" s="39"/>
      <c r="AE37" s="39"/>
      <c r="AF37" s="39"/>
      <c r="AG37" s="39"/>
      <c r="AH37" s="44"/>
      <c r="AI37" s="44"/>
      <c r="AJ37" s="44"/>
      <c r="AK37" s="44"/>
      <c r="AL37" s="44"/>
      <c r="AM37" s="44"/>
      <c r="AN37" s="44"/>
      <c r="AO37" s="44"/>
      <c r="AP37" s="44"/>
      <c r="AQ37" s="44"/>
      <c r="AR37" s="44"/>
      <c r="AS37" s="41"/>
      <c r="AT37" s="41"/>
      <c r="AU37" s="41"/>
      <c r="AV37" s="41"/>
      <c r="AW37" s="41"/>
      <c r="AX37" s="41"/>
    </row>
    <row r="38" spans="2:44" ht="15.75" customHeight="1">
      <c r="B38" s="45" t="s">
        <v>28</v>
      </c>
      <c r="C38" s="147">
        <v>137880</v>
      </c>
      <c r="D38" s="160">
        <v>142476</v>
      </c>
      <c r="E38" s="147">
        <v>144987</v>
      </c>
      <c r="F38" s="160">
        <v>130956</v>
      </c>
      <c r="G38" s="160">
        <v>144987</v>
      </c>
      <c r="H38" s="160">
        <v>140310</v>
      </c>
      <c r="I38" s="160">
        <v>144987</v>
      </c>
      <c r="J38" s="160">
        <v>140310</v>
      </c>
      <c r="K38" s="160">
        <v>144987</v>
      </c>
      <c r="L38" s="160">
        <v>144274</v>
      </c>
      <c r="M38" s="160">
        <v>139620</v>
      </c>
      <c r="N38" s="160">
        <v>144274</v>
      </c>
      <c r="O38" s="160">
        <v>139620</v>
      </c>
      <c r="P38" s="160">
        <v>144274</v>
      </c>
      <c r="Q38" s="147">
        <v>144274</v>
      </c>
      <c r="R38" s="160">
        <v>130312</v>
      </c>
      <c r="S38" s="160">
        <v>144274</v>
      </c>
      <c r="T38" s="160">
        <v>139620</v>
      </c>
      <c r="U38" s="57"/>
      <c r="V38" s="147">
        <v>558810</v>
      </c>
      <c r="W38" s="160">
        <v>561240</v>
      </c>
      <c r="X38" s="168">
        <v>558480</v>
      </c>
      <c r="Y38" s="57"/>
      <c r="Z38" s="147">
        <v>1705167</v>
      </c>
      <c r="AA38" s="160">
        <v>1687260</v>
      </c>
      <c r="AB38" s="168">
        <v>1700826</v>
      </c>
      <c r="AC38" s="47"/>
      <c r="AD38" s="26"/>
      <c r="AE38" s="26"/>
      <c r="AF38" s="26"/>
      <c r="AG38" s="26"/>
      <c r="AH38" s="26"/>
      <c r="AI38" s="26"/>
      <c r="AJ38" s="26"/>
      <c r="AK38" s="26"/>
      <c r="AL38" s="26"/>
      <c r="AM38" s="26"/>
      <c r="AN38" s="26"/>
      <c r="AO38" s="26"/>
      <c r="AP38" s="26"/>
      <c r="AQ38" s="26"/>
      <c r="AR38" s="26"/>
    </row>
    <row r="39" spans="2:44" ht="15.75" customHeight="1">
      <c r="B39" s="48" t="s">
        <v>29</v>
      </c>
      <c r="C39" s="148">
        <v>140310</v>
      </c>
      <c r="D39" s="161">
        <v>144987</v>
      </c>
      <c r="E39" s="148">
        <v>144987</v>
      </c>
      <c r="F39" s="161">
        <v>130956</v>
      </c>
      <c r="G39" s="161">
        <v>144987</v>
      </c>
      <c r="H39" s="161">
        <v>137880</v>
      </c>
      <c r="I39" s="161">
        <v>142476</v>
      </c>
      <c r="J39" s="161">
        <v>137880</v>
      </c>
      <c r="K39" s="161">
        <v>142476</v>
      </c>
      <c r="L39" s="161">
        <v>142476</v>
      </c>
      <c r="M39" s="161">
        <v>137880</v>
      </c>
      <c r="N39" s="161">
        <v>142476</v>
      </c>
      <c r="O39" s="161">
        <v>137880</v>
      </c>
      <c r="P39" s="161">
        <v>142476</v>
      </c>
      <c r="Q39" s="148">
        <v>144987</v>
      </c>
      <c r="R39" s="161">
        <v>130956</v>
      </c>
      <c r="S39" s="161">
        <v>144987</v>
      </c>
      <c r="T39" s="161">
        <v>140310</v>
      </c>
      <c r="U39" s="57"/>
      <c r="V39" s="148">
        <v>561720</v>
      </c>
      <c r="W39" s="161">
        <v>558810</v>
      </c>
      <c r="X39" s="169">
        <v>561240</v>
      </c>
      <c r="Y39" s="57"/>
      <c r="Z39" s="148">
        <v>1711076</v>
      </c>
      <c r="AA39" s="161">
        <v>1705167</v>
      </c>
      <c r="AB39" s="169">
        <v>1687260</v>
      </c>
      <c r="AC39" s="47"/>
      <c r="AD39" s="26"/>
      <c r="AE39" s="26"/>
      <c r="AF39" s="26"/>
      <c r="AG39" s="26"/>
      <c r="AH39" s="26"/>
      <c r="AI39" s="26"/>
      <c r="AJ39" s="26"/>
      <c r="AK39" s="26"/>
      <c r="AL39" s="26"/>
      <c r="AM39" s="26"/>
      <c r="AN39" s="26"/>
      <c r="AO39" s="26"/>
      <c r="AP39" s="26"/>
      <c r="AQ39" s="26"/>
      <c r="AR39" s="26"/>
    </row>
    <row r="40" spans="2:44" ht="15.75" customHeight="1">
      <c r="B40" s="49" t="s">
        <v>30</v>
      </c>
      <c r="C40" s="143">
        <v>-1.73187940987812</v>
      </c>
      <c r="D40" s="156">
        <v>-1.73187940987812</v>
      </c>
      <c r="E40" s="143">
        <v>0</v>
      </c>
      <c r="F40" s="156">
        <v>0</v>
      </c>
      <c r="G40" s="156">
        <v>0</v>
      </c>
      <c r="H40" s="156">
        <v>1.76240208877284</v>
      </c>
      <c r="I40" s="156">
        <v>1.76240208877284</v>
      </c>
      <c r="J40" s="156">
        <v>1.76240208877284</v>
      </c>
      <c r="K40" s="156">
        <v>1.76240208877284</v>
      </c>
      <c r="L40" s="156">
        <v>1.26196692776327</v>
      </c>
      <c r="M40" s="156">
        <v>1.26196692776327</v>
      </c>
      <c r="N40" s="156">
        <v>1.26196692776327</v>
      </c>
      <c r="O40" s="156">
        <v>1.26196692776327</v>
      </c>
      <c r="P40" s="156">
        <v>1.26196692776327</v>
      </c>
      <c r="Q40" s="143">
        <v>-0.491768227496258</v>
      </c>
      <c r="R40" s="156">
        <v>-0.491768227496258</v>
      </c>
      <c r="S40" s="156">
        <v>-0.491768227496258</v>
      </c>
      <c r="T40" s="165">
        <v>-0.491768227496258</v>
      </c>
      <c r="U40" s="50"/>
      <c r="V40" s="143">
        <v>-0.518051698355052</v>
      </c>
      <c r="W40" s="156">
        <v>0.434852633274279</v>
      </c>
      <c r="X40" s="165">
        <v>-0.491768227496258</v>
      </c>
      <c r="Y40" s="46"/>
      <c r="Z40" s="143">
        <v>-0.345338254992764</v>
      </c>
      <c r="AA40" s="156">
        <v>-1.0501610692677</v>
      </c>
      <c r="AB40" s="165">
        <v>0.804025461398954</v>
      </c>
      <c r="AC40" s="47"/>
      <c r="AD40" s="26"/>
      <c r="AE40" s="26"/>
      <c r="AF40" s="26"/>
      <c r="AG40" s="26"/>
      <c r="AH40" s="26"/>
      <c r="AI40" s="26"/>
      <c r="AJ40" s="26"/>
      <c r="AK40" s="26"/>
      <c r="AL40" s="26"/>
      <c r="AM40" s="26"/>
      <c r="AN40" s="26"/>
      <c r="AO40" s="26"/>
      <c r="AP40" s="26"/>
      <c r="AQ40" s="26"/>
      <c r="AR40" s="26"/>
    </row>
    <row r="41" spans="1:44" ht="18" customHeight="1">
      <c r="A41" s="33"/>
      <c r="B41" s="34"/>
      <c r="U41" s="51"/>
      <c r="X41" s="176"/>
      <c r="Y41" s="51"/>
      <c r="AB41" s="176"/>
      <c r="AC41" s="52"/>
      <c r="AD41" s="26"/>
      <c r="AE41" s="26"/>
      <c r="AF41" s="26"/>
      <c r="AG41" s="26"/>
      <c r="AH41" s="26"/>
      <c r="AI41" s="26"/>
      <c r="AJ41" s="26"/>
      <c r="AK41" s="26"/>
      <c r="AL41" s="26"/>
      <c r="AM41" s="26"/>
      <c r="AN41" s="26"/>
      <c r="AO41" s="26"/>
      <c r="AP41" s="26"/>
      <c r="AQ41" s="26"/>
      <c r="AR41" s="26"/>
    </row>
    <row r="42" spans="1:50" ht="15.75" customHeight="1">
      <c r="A42" s="36"/>
      <c r="B42" s="268" t="s">
        <v>34</v>
      </c>
      <c r="C42" s="270">
        <v>2017</v>
      </c>
      <c r="D42" s="271"/>
      <c r="E42" s="270">
        <v>2018</v>
      </c>
      <c r="F42" s="271"/>
      <c r="G42" s="271"/>
      <c r="H42" s="271"/>
      <c r="I42" s="271"/>
      <c r="J42" s="271"/>
      <c r="K42" s="271"/>
      <c r="L42" s="271"/>
      <c r="M42" s="271"/>
      <c r="N42" s="271"/>
      <c r="O42" s="271"/>
      <c r="P42" s="271"/>
      <c r="Q42" s="270">
        <v>2019</v>
      </c>
      <c r="R42" s="271"/>
      <c r="S42" s="271"/>
      <c r="T42" s="272"/>
      <c r="U42" s="37"/>
      <c r="V42" s="273" t="s">
        <v>14</v>
      </c>
      <c r="W42" s="274"/>
      <c r="X42" s="275"/>
      <c r="Y42" s="37"/>
      <c r="Z42" s="276" t="s">
        <v>15</v>
      </c>
      <c r="AA42" s="277"/>
      <c r="AB42" s="278"/>
      <c r="AC42" s="38"/>
      <c r="AD42" s="39"/>
      <c r="AE42" s="39"/>
      <c r="AF42" s="39"/>
      <c r="AG42" s="39"/>
      <c r="AH42" s="40"/>
      <c r="AI42" s="40"/>
      <c r="AJ42" s="40"/>
      <c r="AK42" s="40"/>
      <c r="AL42" s="40"/>
      <c r="AM42" s="40"/>
      <c r="AN42" s="40"/>
      <c r="AO42" s="40"/>
      <c r="AP42" s="40"/>
      <c r="AQ42" s="40"/>
      <c r="AR42" s="40"/>
      <c r="AS42" s="36"/>
      <c r="AT42" s="36"/>
      <c r="AU42" s="36"/>
      <c r="AV42" s="36"/>
      <c r="AW42" s="36"/>
      <c r="AX42" s="36"/>
    </row>
    <row r="43" spans="1:50" ht="15.75" customHeight="1">
      <c r="A43" s="41"/>
      <c r="B43" s="269"/>
      <c r="C43" s="144" t="s">
        <v>16</v>
      </c>
      <c r="D43" s="157" t="s">
        <v>17</v>
      </c>
      <c r="E43" s="144" t="s">
        <v>18</v>
      </c>
      <c r="F43" s="157" t="s">
        <v>19</v>
      </c>
      <c r="G43" s="157" t="s">
        <v>20</v>
      </c>
      <c r="H43" s="157" t="s">
        <v>21</v>
      </c>
      <c r="I43" s="157" t="s">
        <v>22</v>
      </c>
      <c r="J43" s="157" t="s">
        <v>23</v>
      </c>
      <c r="K43" s="157" t="s">
        <v>24</v>
      </c>
      <c r="L43" s="157" t="s">
        <v>25</v>
      </c>
      <c r="M43" s="157" t="s">
        <v>26</v>
      </c>
      <c r="N43" s="157" t="s">
        <v>27</v>
      </c>
      <c r="O43" s="157" t="s">
        <v>16</v>
      </c>
      <c r="P43" s="157" t="s">
        <v>17</v>
      </c>
      <c r="Q43" s="144" t="s">
        <v>18</v>
      </c>
      <c r="R43" s="157" t="s">
        <v>19</v>
      </c>
      <c r="S43" s="157" t="s">
        <v>20</v>
      </c>
      <c r="T43" s="157" t="s">
        <v>21</v>
      </c>
      <c r="U43" s="42"/>
      <c r="V43" s="140">
        <v>2017</v>
      </c>
      <c r="W43" s="153">
        <v>2018</v>
      </c>
      <c r="X43" s="173">
        <v>2019</v>
      </c>
      <c r="Y43" s="56"/>
      <c r="Z43" s="140">
        <v>2017</v>
      </c>
      <c r="AA43" s="153">
        <v>2018</v>
      </c>
      <c r="AB43" s="173">
        <v>2019</v>
      </c>
      <c r="AC43" s="43"/>
      <c r="AD43" s="39"/>
      <c r="AE43" s="39"/>
      <c r="AF43" s="39"/>
      <c r="AG43" s="39"/>
      <c r="AH43" s="44"/>
      <c r="AI43" s="44"/>
      <c r="AJ43" s="44"/>
      <c r="AK43" s="44"/>
      <c r="AL43" s="44"/>
      <c r="AM43" s="44"/>
      <c r="AN43" s="44"/>
      <c r="AO43" s="44"/>
      <c r="AP43" s="44"/>
      <c r="AQ43" s="44"/>
      <c r="AR43" s="44"/>
      <c r="AS43" s="41"/>
      <c r="AT43" s="41"/>
      <c r="AU43" s="41"/>
      <c r="AV43" s="41"/>
      <c r="AW43" s="41"/>
      <c r="AX43" s="41"/>
    </row>
    <row r="44" spans="2:44" ht="15.75" customHeight="1">
      <c r="B44" s="45" t="s">
        <v>28</v>
      </c>
      <c r="C44" s="147">
        <v>75821</v>
      </c>
      <c r="D44" s="160">
        <v>81591</v>
      </c>
      <c r="E44" s="147">
        <v>62005</v>
      </c>
      <c r="F44" s="160">
        <v>65180</v>
      </c>
      <c r="G44" s="160">
        <v>100747</v>
      </c>
      <c r="H44" s="160">
        <v>90105</v>
      </c>
      <c r="I44" s="160">
        <v>107062</v>
      </c>
      <c r="J44" s="160">
        <v>115913</v>
      </c>
      <c r="K44" s="160">
        <v>117551</v>
      </c>
      <c r="L44" s="160">
        <v>116039</v>
      </c>
      <c r="M44" s="160">
        <v>110101</v>
      </c>
      <c r="N44" s="160">
        <v>109798</v>
      </c>
      <c r="O44" s="160">
        <v>85094</v>
      </c>
      <c r="P44" s="160">
        <v>81258</v>
      </c>
      <c r="Q44" s="147">
        <v>67585</v>
      </c>
      <c r="R44" s="160">
        <v>68395</v>
      </c>
      <c r="S44" s="160">
        <v>99881</v>
      </c>
      <c r="T44" s="168">
        <v>89191</v>
      </c>
      <c r="U44" s="58"/>
      <c r="V44" s="147">
        <v>311465</v>
      </c>
      <c r="W44" s="160">
        <v>318037</v>
      </c>
      <c r="X44" s="168">
        <v>325052</v>
      </c>
      <c r="Y44" s="57"/>
      <c r="Z44" s="147">
        <v>1151690</v>
      </c>
      <c r="AA44" s="160">
        <v>1125098</v>
      </c>
      <c r="AB44" s="168">
        <v>1167868</v>
      </c>
      <c r="AC44" s="47"/>
      <c r="AD44" s="26"/>
      <c r="AE44" s="26"/>
      <c r="AF44" s="26"/>
      <c r="AG44" s="26"/>
      <c r="AH44" s="26"/>
      <c r="AI44" s="26"/>
      <c r="AJ44" s="26"/>
      <c r="AK44" s="26"/>
      <c r="AL44" s="26"/>
      <c r="AM44" s="26"/>
      <c r="AN44" s="26"/>
      <c r="AO44" s="26"/>
      <c r="AP44" s="26"/>
      <c r="AQ44" s="26"/>
      <c r="AR44" s="26"/>
    </row>
    <row r="45" spans="2:44" ht="15.75" customHeight="1">
      <c r="B45" s="48" t="s">
        <v>29</v>
      </c>
      <c r="C45" s="148">
        <v>80647</v>
      </c>
      <c r="D45" s="161">
        <v>83497</v>
      </c>
      <c r="E45" s="148">
        <v>57993</v>
      </c>
      <c r="F45" s="161">
        <v>66122</v>
      </c>
      <c r="G45" s="161">
        <v>100746</v>
      </c>
      <c r="H45" s="161">
        <v>86604</v>
      </c>
      <c r="I45" s="161">
        <v>100932</v>
      </c>
      <c r="J45" s="161">
        <v>109516</v>
      </c>
      <c r="K45" s="161">
        <v>113166</v>
      </c>
      <c r="L45" s="161">
        <v>111774</v>
      </c>
      <c r="M45" s="161">
        <v>106548</v>
      </c>
      <c r="N45" s="161">
        <v>107713</v>
      </c>
      <c r="O45" s="161">
        <v>75821</v>
      </c>
      <c r="P45" s="161">
        <v>81591</v>
      </c>
      <c r="Q45" s="148">
        <v>62005</v>
      </c>
      <c r="R45" s="161">
        <v>65180</v>
      </c>
      <c r="S45" s="161">
        <v>100747</v>
      </c>
      <c r="T45" s="169">
        <v>90105</v>
      </c>
      <c r="U45" s="58"/>
      <c r="V45" s="148">
        <v>294978</v>
      </c>
      <c r="W45" s="161">
        <v>311465</v>
      </c>
      <c r="X45" s="169">
        <v>318037</v>
      </c>
      <c r="Y45" s="57"/>
      <c r="Z45" s="148">
        <v>1093467</v>
      </c>
      <c r="AA45" s="161">
        <v>1151690</v>
      </c>
      <c r="AB45" s="169">
        <v>1125098</v>
      </c>
      <c r="AC45" s="47"/>
      <c r="AD45" s="26"/>
      <c r="AE45" s="26"/>
      <c r="AF45" s="26"/>
      <c r="AG45" s="26"/>
      <c r="AH45" s="26"/>
      <c r="AI45" s="26"/>
      <c r="AJ45" s="26"/>
      <c r="AK45" s="26"/>
      <c r="AL45" s="26"/>
      <c r="AM45" s="26"/>
      <c r="AN45" s="26"/>
      <c r="AO45" s="26"/>
      <c r="AP45" s="26"/>
      <c r="AQ45" s="26"/>
      <c r="AR45" s="26"/>
    </row>
    <row r="46" spans="2:44" ht="15.75" customHeight="1">
      <c r="B46" s="49" t="s">
        <v>30</v>
      </c>
      <c r="C46" s="143">
        <v>-5.98410356243877</v>
      </c>
      <c r="D46" s="156">
        <v>-2.28271674431416</v>
      </c>
      <c r="E46" s="143">
        <v>6.9180763195558</v>
      </c>
      <c r="F46" s="156">
        <v>-1.42463930310637</v>
      </c>
      <c r="G46" s="156">
        <v>0.000992595239513231</v>
      </c>
      <c r="H46" s="156">
        <v>4.04253845087986</v>
      </c>
      <c r="I46" s="156">
        <v>6.07339594974834</v>
      </c>
      <c r="J46" s="156">
        <v>5.84115563022754</v>
      </c>
      <c r="K46" s="156">
        <v>3.87483873248148</v>
      </c>
      <c r="L46" s="156">
        <v>3.8157353230626</v>
      </c>
      <c r="M46" s="156">
        <v>3.33464729511581</v>
      </c>
      <c r="N46" s="156">
        <v>1.93569949773936</v>
      </c>
      <c r="O46" s="156">
        <v>12.2301209427467</v>
      </c>
      <c r="P46" s="156">
        <v>-0.408133249990807</v>
      </c>
      <c r="Q46" s="143">
        <v>8.99927425207644</v>
      </c>
      <c r="R46" s="156">
        <v>4.93249463025467</v>
      </c>
      <c r="S46" s="156">
        <v>-0.859578945278767</v>
      </c>
      <c r="T46" s="165">
        <v>-1.0143721214139</v>
      </c>
      <c r="U46" s="50"/>
      <c r="V46" s="143">
        <v>5.58923038328282</v>
      </c>
      <c r="W46" s="156">
        <v>2.11002841410752</v>
      </c>
      <c r="X46" s="165">
        <v>2.20571820259906</v>
      </c>
      <c r="Y46" s="46"/>
      <c r="Z46" s="143">
        <v>5.32462342256327</v>
      </c>
      <c r="AA46" s="156">
        <v>-2.30895466662035</v>
      </c>
      <c r="AB46" s="165">
        <v>3.80144662953804</v>
      </c>
      <c r="AC46" s="47"/>
      <c r="AD46" s="26"/>
      <c r="AE46" s="26"/>
      <c r="AF46" s="26"/>
      <c r="AG46" s="26"/>
      <c r="AH46" s="26"/>
      <c r="AI46" s="26"/>
      <c r="AJ46" s="26"/>
      <c r="AK46" s="26"/>
      <c r="AL46" s="26"/>
      <c r="AM46" s="26"/>
      <c r="AN46" s="26"/>
      <c r="AO46" s="26"/>
      <c r="AP46" s="26"/>
      <c r="AQ46" s="26"/>
      <c r="AR46" s="26"/>
    </row>
    <row r="47" spans="1:44" ht="18" customHeight="1">
      <c r="A47" s="33"/>
      <c r="B47" s="34"/>
      <c r="U47" s="51"/>
      <c r="X47" s="176"/>
      <c r="Y47" s="51"/>
      <c r="AB47" s="176"/>
      <c r="AC47" s="52"/>
      <c r="AD47" s="26"/>
      <c r="AE47" s="26"/>
      <c r="AF47" s="26"/>
      <c r="AG47" s="26"/>
      <c r="AH47" s="26"/>
      <c r="AI47" s="26"/>
      <c r="AJ47" s="26"/>
      <c r="AK47" s="26"/>
      <c r="AL47" s="26"/>
      <c r="AM47" s="26"/>
      <c r="AN47" s="26"/>
      <c r="AO47" s="26"/>
      <c r="AP47" s="26"/>
      <c r="AQ47" s="26"/>
      <c r="AR47" s="26"/>
    </row>
    <row r="48" spans="1:50" ht="15.75" customHeight="1">
      <c r="A48" s="36"/>
      <c r="B48" s="268" t="s">
        <v>35</v>
      </c>
      <c r="C48" s="270">
        <v>2017</v>
      </c>
      <c r="D48" s="271"/>
      <c r="E48" s="270">
        <v>2018</v>
      </c>
      <c r="F48" s="271"/>
      <c r="G48" s="271"/>
      <c r="H48" s="271"/>
      <c r="I48" s="271"/>
      <c r="J48" s="271"/>
      <c r="K48" s="271"/>
      <c r="L48" s="271"/>
      <c r="M48" s="271"/>
      <c r="N48" s="271"/>
      <c r="O48" s="271"/>
      <c r="P48" s="271"/>
      <c r="Q48" s="270">
        <v>2019</v>
      </c>
      <c r="R48" s="271"/>
      <c r="S48" s="271"/>
      <c r="T48" s="272"/>
      <c r="U48" s="37"/>
      <c r="V48" s="273" t="s">
        <v>14</v>
      </c>
      <c r="W48" s="274"/>
      <c r="X48" s="275"/>
      <c r="Y48" s="37"/>
      <c r="Z48" s="276" t="s">
        <v>15</v>
      </c>
      <c r="AA48" s="277"/>
      <c r="AB48" s="278"/>
      <c r="AC48" s="38"/>
      <c r="AD48" s="39"/>
      <c r="AE48" s="39"/>
      <c r="AF48" s="39"/>
      <c r="AG48" s="39"/>
      <c r="AH48" s="40"/>
      <c r="AI48" s="40"/>
      <c r="AJ48" s="40"/>
      <c r="AK48" s="40"/>
      <c r="AL48" s="40"/>
      <c r="AM48" s="40"/>
      <c r="AN48" s="40"/>
      <c r="AO48" s="40"/>
      <c r="AP48" s="40"/>
      <c r="AQ48" s="40"/>
      <c r="AR48" s="40"/>
      <c r="AS48" s="36"/>
      <c r="AT48" s="36"/>
      <c r="AU48" s="36"/>
      <c r="AV48" s="36"/>
      <c r="AW48" s="36"/>
      <c r="AX48" s="36"/>
    </row>
    <row r="49" spans="1:50" ht="15.75" customHeight="1">
      <c r="A49" s="41"/>
      <c r="B49" s="269"/>
      <c r="C49" s="144" t="s">
        <v>16</v>
      </c>
      <c r="D49" s="157" t="s">
        <v>17</v>
      </c>
      <c r="E49" s="144" t="s">
        <v>18</v>
      </c>
      <c r="F49" s="157" t="s">
        <v>19</v>
      </c>
      <c r="G49" s="157" t="s">
        <v>20</v>
      </c>
      <c r="H49" s="157" t="s">
        <v>21</v>
      </c>
      <c r="I49" s="157" t="s">
        <v>22</v>
      </c>
      <c r="J49" s="157" t="s">
        <v>23</v>
      </c>
      <c r="K49" s="157" t="s">
        <v>24</v>
      </c>
      <c r="L49" s="157" t="s">
        <v>25</v>
      </c>
      <c r="M49" s="157" t="s">
        <v>26</v>
      </c>
      <c r="N49" s="157" t="s">
        <v>27</v>
      </c>
      <c r="O49" s="157" t="s">
        <v>16</v>
      </c>
      <c r="P49" s="157" t="s">
        <v>17</v>
      </c>
      <c r="Q49" s="144" t="s">
        <v>18</v>
      </c>
      <c r="R49" s="157" t="s">
        <v>19</v>
      </c>
      <c r="S49" s="157" t="s">
        <v>20</v>
      </c>
      <c r="T49" s="157" t="s">
        <v>21</v>
      </c>
      <c r="U49" s="42"/>
      <c r="V49" s="140">
        <v>2017</v>
      </c>
      <c r="W49" s="153">
        <v>2018</v>
      </c>
      <c r="X49" s="173">
        <v>2019</v>
      </c>
      <c r="Y49" s="56"/>
      <c r="Z49" s="140">
        <v>2017</v>
      </c>
      <c r="AA49" s="153">
        <v>2018</v>
      </c>
      <c r="AB49" s="173">
        <v>2019</v>
      </c>
      <c r="AC49" s="43"/>
      <c r="AD49" s="39"/>
      <c r="AE49" s="39"/>
      <c r="AF49" s="39"/>
      <c r="AG49" s="39"/>
      <c r="AH49" s="44"/>
      <c r="AI49" s="44"/>
      <c r="AJ49" s="44"/>
      <c r="AK49" s="44"/>
      <c r="AL49" s="44"/>
      <c r="AM49" s="44"/>
      <c r="AN49" s="44"/>
      <c r="AO49" s="44"/>
      <c r="AP49" s="44"/>
      <c r="AQ49" s="44"/>
      <c r="AR49" s="44"/>
      <c r="AS49" s="41"/>
      <c r="AT49" s="41"/>
      <c r="AU49" s="41"/>
      <c r="AV49" s="41"/>
      <c r="AW49" s="41"/>
      <c r="AX49" s="41"/>
    </row>
    <row r="50" spans="2:44" ht="15.75" customHeight="1">
      <c r="B50" s="45" t="s">
        <v>28</v>
      </c>
      <c r="C50" s="147">
        <v>8940916</v>
      </c>
      <c r="D50" s="160">
        <v>11078800</v>
      </c>
      <c r="E50" s="147">
        <v>6247955</v>
      </c>
      <c r="F50" s="160">
        <v>6996037</v>
      </c>
      <c r="G50" s="160">
        <v>11642003</v>
      </c>
      <c r="H50" s="160">
        <v>11099758</v>
      </c>
      <c r="I50" s="160">
        <v>14093331</v>
      </c>
      <c r="J50" s="160">
        <v>16044197</v>
      </c>
      <c r="K50" s="160">
        <v>18141483</v>
      </c>
      <c r="L50" s="160">
        <v>19554828</v>
      </c>
      <c r="M50" s="160">
        <v>16899784</v>
      </c>
      <c r="N50" s="160">
        <v>16911844</v>
      </c>
      <c r="O50" s="160">
        <v>10339267</v>
      </c>
      <c r="P50" s="160">
        <v>11490658</v>
      </c>
      <c r="Q50" s="147">
        <v>7375727</v>
      </c>
      <c r="R50" s="160">
        <v>7547188</v>
      </c>
      <c r="S50" s="160">
        <v>11802276</v>
      </c>
      <c r="T50" s="168">
        <v>10948104</v>
      </c>
      <c r="U50" s="58"/>
      <c r="V50" s="147">
        <v>34046382</v>
      </c>
      <c r="W50" s="160">
        <v>35985753</v>
      </c>
      <c r="X50" s="168">
        <v>37673295</v>
      </c>
      <c r="Y50" s="57"/>
      <c r="Z50" s="147">
        <v>147077203</v>
      </c>
      <c r="AA50" s="160">
        <v>148184624</v>
      </c>
      <c r="AB50" s="168">
        <v>161148687</v>
      </c>
      <c r="AC50" s="47"/>
      <c r="AD50" s="26"/>
      <c r="AE50" s="26"/>
      <c r="AF50" s="26"/>
      <c r="AG50" s="26"/>
      <c r="AH50" s="26"/>
      <c r="AI50" s="26"/>
      <c r="AJ50" s="26"/>
      <c r="AK50" s="26"/>
      <c r="AL50" s="26"/>
      <c r="AM50" s="26"/>
      <c r="AN50" s="26"/>
      <c r="AO50" s="26"/>
      <c r="AP50" s="26"/>
      <c r="AQ50" s="26"/>
      <c r="AR50" s="26"/>
    </row>
    <row r="51" spans="2:44" ht="15.75" customHeight="1">
      <c r="B51" s="48" t="s">
        <v>29</v>
      </c>
      <c r="C51" s="148">
        <v>9387005</v>
      </c>
      <c r="D51" s="161">
        <v>11031862</v>
      </c>
      <c r="E51" s="148">
        <v>5734742</v>
      </c>
      <c r="F51" s="161">
        <v>6884075</v>
      </c>
      <c r="G51" s="161">
        <v>11361020</v>
      </c>
      <c r="H51" s="161">
        <v>10066545</v>
      </c>
      <c r="I51" s="161">
        <v>12790482</v>
      </c>
      <c r="J51" s="161">
        <v>14302195</v>
      </c>
      <c r="K51" s="161">
        <v>16775142.9999999</v>
      </c>
      <c r="L51" s="161">
        <v>17724830</v>
      </c>
      <c r="M51" s="161">
        <v>15347391</v>
      </c>
      <c r="N51" s="161">
        <v>15239113.9999999</v>
      </c>
      <c r="O51" s="161">
        <v>8940916</v>
      </c>
      <c r="P51" s="161">
        <v>11078800</v>
      </c>
      <c r="Q51" s="148">
        <v>6247955</v>
      </c>
      <c r="R51" s="161">
        <v>6996037</v>
      </c>
      <c r="S51" s="161">
        <v>11642003</v>
      </c>
      <c r="T51" s="169">
        <v>11099758</v>
      </c>
      <c r="U51" s="58"/>
      <c r="V51" s="148">
        <v>31160602</v>
      </c>
      <c r="W51" s="161">
        <v>34046382</v>
      </c>
      <c r="X51" s="169">
        <v>35985753</v>
      </c>
      <c r="Y51" s="57"/>
      <c r="Z51" s="148">
        <v>136328839</v>
      </c>
      <c r="AA51" s="161">
        <v>147077203</v>
      </c>
      <c r="AB51" s="169">
        <v>148184624</v>
      </c>
      <c r="AC51" s="47"/>
      <c r="AD51" s="26"/>
      <c r="AE51" s="26"/>
      <c r="AF51" s="26"/>
      <c r="AG51" s="26"/>
      <c r="AH51" s="26"/>
      <c r="AI51" s="26"/>
      <c r="AJ51" s="26"/>
      <c r="AK51" s="26"/>
      <c r="AL51" s="26"/>
      <c r="AM51" s="26"/>
      <c r="AN51" s="26"/>
      <c r="AO51" s="26"/>
      <c r="AP51" s="26"/>
      <c r="AQ51" s="26"/>
      <c r="AR51" s="26"/>
    </row>
    <row r="52" spans="2:44" ht="15.75" customHeight="1">
      <c r="B52" s="49" t="s">
        <v>30</v>
      </c>
      <c r="C52" s="143">
        <v>-4.75219731959235</v>
      </c>
      <c r="D52" s="156">
        <v>0.425476678370342</v>
      </c>
      <c r="E52" s="143">
        <v>8.94919073953108</v>
      </c>
      <c r="F52" s="156">
        <v>1.62639134524246</v>
      </c>
      <c r="G52" s="156">
        <v>2.47321983413461</v>
      </c>
      <c r="H52" s="156">
        <v>10.2638293476063</v>
      </c>
      <c r="I52" s="156">
        <v>10.186082119501</v>
      </c>
      <c r="J52" s="156">
        <v>12.1799625861624</v>
      </c>
      <c r="K52" s="156">
        <v>8.14502743732199</v>
      </c>
      <c r="L52" s="156">
        <v>10.3244883025676</v>
      </c>
      <c r="M52" s="156">
        <v>10.1150286716484</v>
      </c>
      <c r="N52" s="156">
        <v>10.9765567735762</v>
      </c>
      <c r="O52" s="156">
        <v>15.6399075888868</v>
      </c>
      <c r="P52" s="156">
        <v>3.71753258475647</v>
      </c>
      <c r="Q52" s="143">
        <v>18.0502580444321</v>
      </c>
      <c r="R52" s="156">
        <v>7.87804581365135</v>
      </c>
      <c r="S52" s="156">
        <v>1.37667890997794</v>
      </c>
      <c r="T52" s="165">
        <v>-1.36628203966248</v>
      </c>
      <c r="U52" s="50"/>
      <c r="V52" s="143">
        <v>9.26098924532972</v>
      </c>
      <c r="W52" s="156">
        <v>5.69626164683225</v>
      </c>
      <c r="X52" s="165">
        <v>4.6894725254186</v>
      </c>
      <c r="Y52" s="46"/>
      <c r="Z52" s="143">
        <v>7.88414548150006</v>
      </c>
      <c r="AA52" s="156">
        <v>0.752952175735895</v>
      </c>
      <c r="AB52" s="165">
        <v>8.74858851752392</v>
      </c>
      <c r="AC52" s="47"/>
      <c r="AD52" s="26"/>
      <c r="AE52" s="26"/>
      <c r="AF52" s="26"/>
      <c r="AG52" s="26"/>
      <c r="AH52" s="26"/>
      <c r="AI52" s="26"/>
      <c r="AJ52" s="26"/>
      <c r="AK52" s="26"/>
      <c r="AL52" s="26"/>
      <c r="AM52" s="26"/>
      <c r="AN52" s="26"/>
      <c r="AO52" s="26"/>
      <c r="AP52" s="26"/>
      <c r="AQ52" s="26"/>
      <c r="AR52" s="26"/>
    </row>
    <row r="53" spans="1:44" ht="18" customHeight="1">
      <c r="A53" s="33"/>
      <c r="B53" s="34"/>
      <c r="U53" s="51"/>
      <c r="X53" s="177"/>
      <c r="Y53" s="51"/>
      <c r="AB53" s="177"/>
      <c r="AC53" s="52"/>
      <c r="AD53" s="26"/>
      <c r="AE53" s="26"/>
      <c r="AF53" s="26"/>
      <c r="AG53" s="26"/>
      <c r="AH53" s="26"/>
      <c r="AI53" s="26"/>
      <c r="AJ53" s="26"/>
      <c r="AK53" s="26"/>
      <c r="AL53" s="26"/>
      <c r="AM53" s="26"/>
      <c r="AN53" s="26"/>
      <c r="AO53" s="26"/>
      <c r="AP53" s="26"/>
      <c r="AQ53" s="26"/>
      <c r="AR53" s="26"/>
    </row>
    <row r="54" spans="1:50" ht="15.75" customHeight="1">
      <c r="A54" s="36"/>
      <c r="B54" s="266" t="s">
        <v>36</v>
      </c>
      <c r="C54" s="270">
        <v>2017</v>
      </c>
      <c r="D54" s="271"/>
      <c r="E54" s="270">
        <v>2018</v>
      </c>
      <c r="F54" s="271"/>
      <c r="G54" s="271"/>
      <c r="H54" s="271"/>
      <c r="I54" s="271"/>
      <c r="J54" s="271"/>
      <c r="K54" s="271"/>
      <c r="L54" s="271"/>
      <c r="M54" s="271"/>
      <c r="N54" s="271"/>
      <c r="O54" s="271"/>
      <c r="P54" s="271"/>
      <c r="Q54" s="270">
        <v>2019</v>
      </c>
      <c r="R54" s="271"/>
      <c r="S54" s="271"/>
      <c r="T54" s="272"/>
      <c r="U54" s="59"/>
      <c r="V54" s="279"/>
      <c r="W54" s="280"/>
      <c r="X54" s="280"/>
      <c r="Y54" s="60"/>
      <c r="Z54" s="281"/>
      <c r="AA54" s="282"/>
      <c r="AB54" s="282"/>
      <c r="AC54" s="38"/>
      <c r="AD54" s="39"/>
      <c r="AE54" s="39"/>
      <c r="AF54" s="39"/>
      <c r="AG54" s="39"/>
      <c r="AH54" s="40"/>
      <c r="AI54" s="40"/>
      <c r="AJ54" s="40"/>
      <c r="AK54" s="40"/>
      <c r="AL54" s="40"/>
      <c r="AM54" s="40"/>
      <c r="AN54" s="40"/>
      <c r="AO54" s="40"/>
      <c r="AP54" s="40"/>
      <c r="AQ54" s="40"/>
      <c r="AR54" s="40"/>
      <c r="AS54" s="36"/>
      <c r="AT54" s="36"/>
      <c r="AU54" s="36"/>
      <c r="AV54" s="36"/>
      <c r="AW54" s="36"/>
      <c r="AX54" s="36"/>
    </row>
    <row r="55" spans="1:50" ht="15.75" customHeight="1">
      <c r="A55" s="41"/>
      <c r="B55" s="267"/>
      <c r="C55" s="144" t="s">
        <v>16</v>
      </c>
      <c r="D55" s="157" t="s">
        <v>17</v>
      </c>
      <c r="E55" s="144" t="s">
        <v>18</v>
      </c>
      <c r="F55" s="157" t="s">
        <v>19</v>
      </c>
      <c r="G55" s="157" t="s">
        <v>20</v>
      </c>
      <c r="H55" s="157" t="s">
        <v>21</v>
      </c>
      <c r="I55" s="157" t="s">
        <v>22</v>
      </c>
      <c r="J55" s="157" t="s">
        <v>23</v>
      </c>
      <c r="K55" s="157" t="s">
        <v>24</v>
      </c>
      <c r="L55" s="157" t="s">
        <v>25</v>
      </c>
      <c r="M55" s="157" t="s">
        <v>26</v>
      </c>
      <c r="N55" s="157" t="s">
        <v>27</v>
      </c>
      <c r="O55" s="157" t="s">
        <v>16</v>
      </c>
      <c r="P55" s="157" t="s">
        <v>17</v>
      </c>
      <c r="Q55" s="144" t="s">
        <v>18</v>
      </c>
      <c r="R55" s="157" t="s">
        <v>19</v>
      </c>
      <c r="S55" s="157" t="s">
        <v>20</v>
      </c>
      <c r="T55" s="157" t="s">
        <v>21</v>
      </c>
      <c r="U55" s="61"/>
      <c r="V55" s="62"/>
      <c r="W55" s="62"/>
      <c r="X55" s="62"/>
      <c r="Y55" s="62"/>
      <c r="Z55" s="62"/>
      <c r="AA55" s="62"/>
      <c r="AB55" s="62"/>
      <c r="AC55" s="43"/>
      <c r="AD55" s="39"/>
      <c r="AE55" s="39"/>
      <c r="AF55" s="39"/>
      <c r="AG55" s="39"/>
      <c r="AH55" s="44"/>
      <c r="AI55" s="44"/>
      <c r="AJ55" s="44"/>
      <c r="AK55" s="44"/>
      <c r="AL55" s="44"/>
      <c r="AM55" s="44"/>
      <c r="AN55" s="44"/>
      <c r="AO55" s="44"/>
      <c r="AP55" s="44"/>
      <c r="AQ55" s="44"/>
      <c r="AR55" s="44"/>
      <c r="AS55" s="41"/>
      <c r="AT55" s="41"/>
      <c r="AU55" s="41"/>
      <c r="AV55" s="41"/>
      <c r="AW55" s="41"/>
      <c r="AX55" s="41"/>
    </row>
    <row r="56" spans="2:44" ht="15.75" customHeight="1">
      <c r="B56" s="45" t="s">
        <v>37</v>
      </c>
      <c r="C56" s="149">
        <v>54</v>
      </c>
      <c r="D56" s="162">
        <v>54</v>
      </c>
      <c r="E56" s="149">
        <v>55</v>
      </c>
      <c r="F56" s="162">
        <v>55</v>
      </c>
      <c r="G56" s="162">
        <v>55</v>
      </c>
      <c r="H56" s="162">
        <v>55</v>
      </c>
      <c r="I56" s="162">
        <v>55</v>
      </c>
      <c r="J56" s="162">
        <v>55</v>
      </c>
      <c r="K56" s="162">
        <v>55</v>
      </c>
      <c r="L56" s="162">
        <v>55</v>
      </c>
      <c r="M56" s="162">
        <v>55</v>
      </c>
      <c r="N56" s="162">
        <v>55</v>
      </c>
      <c r="O56" s="162">
        <v>55</v>
      </c>
      <c r="P56" s="162">
        <v>55</v>
      </c>
      <c r="Q56" s="149">
        <v>55</v>
      </c>
      <c r="R56" s="162">
        <v>55</v>
      </c>
      <c r="S56" s="162">
        <v>55</v>
      </c>
      <c r="T56" s="170">
        <v>55</v>
      </c>
      <c r="U56" s="55"/>
      <c r="V56" s="172"/>
      <c r="W56" s="172"/>
      <c r="X56" s="172"/>
      <c r="Y56" s="55"/>
      <c r="Z56" s="172"/>
      <c r="AA56" s="172"/>
      <c r="AB56" s="172"/>
      <c r="AC56" s="47"/>
      <c r="AD56" s="26"/>
      <c r="AE56" s="26"/>
      <c r="AF56" s="26"/>
      <c r="AG56" s="26"/>
      <c r="AH56" s="26"/>
      <c r="AI56" s="26"/>
      <c r="AJ56" s="26"/>
      <c r="AK56" s="26"/>
      <c r="AL56" s="26"/>
      <c r="AM56" s="26"/>
      <c r="AN56" s="26"/>
      <c r="AO56" s="26"/>
      <c r="AP56" s="26"/>
      <c r="AQ56" s="26"/>
      <c r="AR56" s="26"/>
    </row>
    <row r="57" spans="2:44" ht="15.75" customHeight="1">
      <c r="B57" s="48" t="s">
        <v>38</v>
      </c>
      <c r="C57" s="150">
        <v>4596</v>
      </c>
      <c r="D57" s="163">
        <v>4596</v>
      </c>
      <c r="E57" s="150">
        <v>4677</v>
      </c>
      <c r="F57" s="163">
        <v>4677</v>
      </c>
      <c r="G57" s="163">
        <v>4677</v>
      </c>
      <c r="H57" s="163">
        <v>4677</v>
      </c>
      <c r="I57" s="163">
        <v>4677</v>
      </c>
      <c r="J57" s="163">
        <v>4677</v>
      </c>
      <c r="K57" s="163">
        <v>4677</v>
      </c>
      <c r="L57" s="163">
        <v>4654</v>
      </c>
      <c r="M57" s="163">
        <v>4654</v>
      </c>
      <c r="N57" s="163">
        <v>4654</v>
      </c>
      <c r="O57" s="163">
        <v>4654</v>
      </c>
      <c r="P57" s="163">
        <v>4654</v>
      </c>
      <c r="Q57" s="150">
        <v>4654</v>
      </c>
      <c r="R57" s="163">
        <v>4654</v>
      </c>
      <c r="S57" s="163">
        <v>4654</v>
      </c>
      <c r="T57" s="171">
        <v>4654</v>
      </c>
      <c r="U57" s="55"/>
      <c r="V57" s="172"/>
      <c r="W57" s="172"/>
      <c r="X57" s="172"/>
      <c r="Y57" s="55"/>
      <c r="Z57" s="172"/>
      <c r="AA57" s="172"/>
      <c r="AB57" s="172"/>
      <c r="AC57" s="47"/>
      <c r="AD57" s="26"/>
      <c r="AE57" s="26"/>
      <c r="AF57" s="26"/>
      <c r="AG57" s="26"/>
      <c r="AH57" s="26"/>
      <c r="AI57" s="26"/>
      <c r="AJ57" s="26"/>
      <c r="AK57" s="26"/>
      <c r="AL57" s="26"/>
      <c r="AM57" s="26"/>
      <c r="AN57" s="26"/>
      <c r="AO57" s="26"/>
      <c r="AP57" s="26"/>
      <c r="AQ57" s="26"/>
      <c r="AR57" s="26"/>
    </row>
    <row r="58" spans="2:44" ht="15.75" customHeight="1">
      <c r="B58" s="49" t="s">
        <v>39</v>
      </c>
      <c r="C58" s="143">
        <v>81.0052219321148</v>
      </c>
      <c r="D58" s="156">
        <v>81.0052219321148</v>
      </c>
      <c r="E58" s="143">
        <v>81.3341885824246</v>
      </c>
      <c r="F58" s="156">
        <v>81.3341885824246</v>
      </c>
      <c r="G58" s="156">
        <v>81.3341885824246</v>
      </c>
      <c r="H58" s="156">
        <v>81.3341885824246</v>
      </c>
      <c r="I58" s="156">
        <v>81.3341885824246</v>
      </c>
      <c r="J58" s="156">
        <v>81.3341885824246</v>
      </c>
      <c r="K58" s="156">
        <v>81.3341885824246</v>
      </c>
      <c r="L58" s="156">
        <v>80.8551783412118</v>
      </c>
      <c r="M58" s="156">
        <v>82.9608938547486</v>
      </c>
      <c r="N58" s="156">
        <v>82.9608938547486</v>
      </c>
      <c r="O58" s="156">
        <v>82.9608938547486</v>
      </c>
      <c r="P58" s="156">
        <v>82.9608938547486</v>
      </c>
      <c r="Q58" s="143">
        <v>82.9608938547486</v>
      </c>
      <c r="R58" s="156">
        <v>82.9608938547486</v>
      </c>
      <c r="S58" s="156">
        <v>82.9608938547486</v>
      </c>
      <c r="T58" s="165">
        <v>81.6716802750322</v>
      </c>
      <c r="U58" s="55"/>
      <c r="V58" s="55"/>
      <c r="W58" s="55"/>
      <c r="X58" s="55"/>
      <c r="Y58" s="55"/>
      <c r="Z58" s="55"/>
      <c r="AA58" s="55"/>
      <c r="AB58" s="55"/>
      <c r="AC58" s="47"/>
      <c r="AD58" s="26"/>
      <c r="AE58" s="26"/>
      <c r="AF58" s="26"/>
      <c r="AG58" s="26"/>
      <c r="AH58" s="26"/>
      <c r="AI58" s="26"/>
      <c r="AJ58" s="26"/>
      <c r="AK58" s="26"/>
      <c r="AL58" s="26"/>
      <c r="AM58" s="26"/>
      <c r="AN58" s="26"/>
      <c r="AO58" s="26"/>
      <c r="AP58" s="26"/>
      <c r="AQ58" s="26"/>
      <c r="AR58" s="26"/>
    </row>
    <row r="59" spans="3:44" ht="12.75">
      <c r="C59" s="151"/>
      <c r="D59" s="151"/>
      <c r="E59" s="151"/>
      <c r="F59" s="151"/>
      <c r="G59" s="151"/>
      <c r="H59" s="151"/>
      <c r="I59" s="151"/>
      <c r="J59" s="151"/>
      <c r="K59" s="151"/>
      <c r="L59" s="151"/>
      <c r="M59" s="151"/>
      <c r="N59" s="151"/>
      <c r="O59" s="151"/>
      <c r="P59" s="151"/>
      <c r="Q59" s="151"/>
      <c r="R59" s="151"/>
      <c r="S59" s="151"/>
      <c r="T59" s="151"/>
      <c r="AD59" s="26"/>
      <c r="AE59" s="26"/>
      <c r="AF59" s="26"/>
      <c r="AG59" s="26"/>
      <c r="AH59" s="26"/>
      <c r="AI59" s="26"/>
      <c r="AJ59" s="26"/>
      <c r="AK59" s="26"/>
      <c r="AL59" s="26"/>
      <c r="AM59" s="26"/>
      <c r="AN59" s="26"/>
      <c r="AO59" s="26"/>
      <c r="AP59" s="26"/>
      <c r="AQ59" s="26"/>
      <c r="AR59" s="26"/>
    </row>
    <row r="60" spans="2:44" ht="15.75" customHeight="1">
      <c r="B60" s="181" t="s">
        <v>40</v>
      </c>
      <c r="C60" s="152"/>
      <c r="D60" s="152"/>
      <c r="E60" s="152"/>
      <c r="F60" s="152"/>
      <c r="Z60" s="178"/>
      <c r="AA60" s="179"/>
      <c r="AD60" s="26"/>
      <c r="AE60" s="26"/>
      <c r="AF60" s="26"/>
      <c r="AG60" s="26"/>
      <c r="AH60" s="26"/>
      <c r="AI60" s="26"/>
      <c r="AJ60" s="26"/>
      <c r="AK60" s="26"/>
      <c r="AL60" s="26"/>
      <c r="AM60" s="26"/>
      <c r="AN60" s="26"/>
      <c r="AO60" s="26"/>
      <c r="AP60" s="26"/>
      <c r="AQ60" s="26"/>
      <c r="AR60" s="26"/>
    </row>
    <row r="61" spans="1:44" ht="12.75">
      <c r="A61" s="182"/>
      <c r="B61" s="283" t="s">
        <v>10</v>
      </c>
      <c r="C61" s="284"/>
      <c r="D61" s="284"/>
      <c r="E61" s="284"/>
      <c r="F61" s="284"/>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6"/>
      <c r="AE61" s="26"/>
      <c r="AF61" s="26"/>
      <c r="AG61" s="26"/>
      <c r="AH61" s="26"/>
      <c r="AI61" s="26"/>
      <c r="AJ61" s="26"/>
      <c r="AK61" s="26"/>
      <c r="AL61" s="26"/>
      <c r="AM61" s="26"/>
      <c r="AN61" s="26"/>
      <c r="AO61" s="26"/>
      <c r="AP61" s="26"/>
      <c r="AQ61" s="26"/>
      <c r="AR61" s="26"/>
    </row>
    <row r="62" spans="1:44" ht="12.75">
      <c r="A62" s="25"/>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6"/>
      <c r="AE62" s="26"/>
      <c r="AF62" s="26"/>
      <c r="AG62" s="26"/>
      <c r="AH62" s="26"/>
      <c r="AI62" s="26"/>
      <c r="AJ62" s="26"/>
      <c r="AK62" s="26"/>
      <c r="AL62" s="26"/>
      <c r="AM62" s="26"/>
      <c r="AN62" s="26"/>
      <c r="AO62" s="26"/>
      <c r="AP62" s="26"/>
      <c r="AQ62" s="26"/>
      <c r="AR62" s="26"/>
    </row>
    <row r="63" spans="1:44" ht="12.75">
      <c r="A63" s="25"/>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6"/>
      <c r="AE63" s="26"/>
      <c r="AF63" s="26"/>
      <c r="AG63" s="26"/>
      <c r="AH63" s="26"/>
      <c r="AI63" s="26"/>
      <c r="AJ63" s="26"/>
      <c r="AK63" s="26"/>
      <c r="AL63" s="26"/>
      <c r="AM63" s="26"/>
      <c r="AN63" s="26"/>
      <c r="AO63" s="26"/>
      <c r="AP63" s="26"/>
      <c r="AQ63" s="26"/>
      <c r="AR63" s="26"/>
    </row>
    <row r="64" spans="1:44" ht="12.75">
      <c r="A64" s="26"/>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26"/>
      <c r="AE64" s="26"/>
      <c r="AF64" s="26"/>
      <c r="AG64" s="26"/>
      <c r="AH64" s="26"/>
      <c r="AI64" s="26"/>
      <c r="AJ64" s="26"/>
      <c r="AK64" s="26"/>
      <c r="AL64" s="26"/>
      <c r="AM64" s="26"/>
      <c r="AN64" s="26"/>
      <c r="AO64" s="26"/>
      <c r="AP64" s="26"/>
      <c r="AQ64" s="26"/>
      <c r="AR64" s="26"/>
    </row>
    <row r="65" spans="1:44" ht="12.75">
      <c r="A65" s="26"/>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26"/>
      <c r="AE65" s="26"/>
      <c r="AF65" s="26"/>
      <c r="AG65" s="26"/>
      <c r="AH65" s="26"/>
      <c r="AI65" s="26"/>
      <c r="AJ65" s="26"/>
      <c r="AK65" s="26"/>
      <c r="AL65" s="26"/>
      <c r="AM65" s="26"/>
      <c r="AN65" s="26"/>
      <c r="AO65" s="26"/>
      <c r="AP65" s="26"/>
      <c r="AQ65" s="26"/>
      <c r="AR65" s="26"/>
    </row>
    <row r="66" spans="1:44" ht="12.75">
      <c r="A66" s="26"/>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26"/>
      <c r="AE66" s="26"/>
      <c r="AF66" s="26"/>
      <c r="AG66" s="26"/>
      <c r="AH66" s="26"/>
      <c r="AI66" s="26"/>
      <c r="AJ66" s="26"/>
      <c r="AK66" s="26"/>
      <c r="AL66" s="26"/>
      <c r="AM66" s="26"/>
      <c r="AN66" s="26"/>
      <c r="AO66" s="26"/>
      <c r="AP66" s="26"/>
      <c r="AQ66" s="26"/>
      <c r="AR66" s="26"/>
    </row>
    <row r="67" spans="1:44" ht="12.7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row>
    <row r="68" spans="1:50" ht="12.75">
      <c r="A68" s="39"/>
      <c r="B68" s="63"/>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64"/>
      <c r="AT68" s="64"/>
      <c r="AU68" s="64"/>
      <c r="AV68" s="64"/>
      <c r="AW68" s="64"/>
      <c r="AX68" s="64"/>
    </row>
    <row r="69" spans="1:50" ht="10.5" customHeight="1">
      <c r="A69" s="39"/>
      <c r="B69" s="63"/>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64"/>
      <c r="AT69" s="64"/>
      <c r="AU69" s="64"/>
      <c r="AV69" s="64"/>
      <c r="AW69" s="64"/>
      <c r="AX69" s="64"/>
    </row>
    <row r="70" spans="1:50" ht="12.75">
      <c r="A70" s="39"/>
      <c r="B70" s="63"/>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64"/>
      <c r="AT70" s="64"/>
      <c r="AU70" s="64"/>
      <c r="AV70" s="64"/>
      <c r="AW70" s="64"/>
      <c r="AX70" s="64"/>
    </row>
    <row r="71" spans="1:50" ht="12.75">
      <c r="A71" s="65"/>
      <c r="B71" s="63"/>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6"/>
      <c r="AT71" s="66"/>
      <c r="AU71" s="66"/>
      <c r="AV71" s="66"/>
      <c r="AW71" s="66"/>
      <c r="AX71" s="66"/>
    </row>
    <row r="72" spans="1:50" ht="12.75">
      <c r="A72" s="65"/>
      <c r="B72" s="63"/>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6"/>
      <c r="AT72" s="66"/>
      <c r="AU72" s="66"/>
      <c r="AV72" s="66"/>
      <c r="AW72" s="66"/>
      <c r="AX72" s="66"/>
    </row>
    <row r="73" spans="1:50" ht="12.75">
      <c r="A73" s="65"/>
      <c r="B73" s="63"/>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6"/>
      <c r="AT73" s="66"/>
      <c r="AU73" s="66"/>
      <c r="AV73" s="66"/>
      <c r="AW73" s="66"/>
      <c r="AX73" s="66"/>
    </row>
    <row r="74" spans="1:50" ht="12.75">
      <c r="A74" s="67"/>
      <c r="B74" s="68"/>
      <c r="C74" s="67"/>
      <c r="D74" s="67"/>
      <c r="E74" s="67"/>
      <c r="F74" s="67"/>
      <c r="G74" s="67"/>
      <c r="H74" s="67"/>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6"/>
      <c r="AT74" s="66"/>
      <c r="AU74" s="66"/>
      <c r="AV74" s="66"/>
      <c r="AW74" s="66"/>
      <c r="AX74" s="66"/>
    </row>
    <row r="75" spans="1:50" ht="12.75">
      <c r="A75" s="67"/>
      <c r="B75" s="67"/>
      <c r="C75" s="67"/>
      <c r="D75" s="67"/>
      <c r="E75" s="67"/>
      <c r="F75" s="67"/>
      <c r="G75" s="67"/>
      <c r="H75" s="67"/>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6"/>
      <c r="AT75" s="66"/>
      <c r="AU75" s="66"/>
      <c r="AV75" s="66"/>
      <c r="AW75" s="66"/>
      <c r="AX75" s="66"/>
    </row>
    <row r="76" spans="1:50" ht="12.75">
      <c r="A76" s="67"/>
      <c r="B76" s="67"/>
      <c r="C76" s="67"/>
      <c r="D76" s="67"/>
      <c r="E76" s="67"/>
      <c r="F76" s="67"/>
      <c r="G76" s="67"/>
      <c r="H76" s="67"/>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6"/>
      <c r="AT76" s="66"/>
      <c r="AU76" s="66"/>
      <c r="AV76" s="66"/>
      <c r="AW76" s="66"/>
      <c r="AX76" s="66"/>
    </row>
    <row r="77" spans="1:50" ht="12.7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6"/>
      <c r="AT77" s="66"/>
      <c r="AU77" s="66"/>
      <c r="AV77" s="66"/>
      <c r="AW77" s="66"/>
      <c r="AX77" s="66"/>
    </row>
    <row r="78" spans="1:44" ht="12.7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row>
    <row r="79" spans="1:44" ht="12.7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row>
    <row r="80" spans="9:33" ht="12.75">
      <c r="I80" s="70"/>
      <c r="J80" s="70"/>
      <c r="L80" s="70"/>
      <c r="M80" s="70"/>
      <c r="N80" s="70"/>
      <c r="O80" s="70"/>
      <c r="P80" s="70"/>
      <c r="Q80" s="70"/>
      <c r="AD80" s="69"/>
      <c r="AE80" s="69"/>
      <c r="AF80" s="69"/>
      <c r="AG80" s="69"/>
    </row>
    <row r="81" spans="9:33" ht="12.75">
      <c r="I81" s="70"/>
      <c r="J81" s="70"/>
      <c r="L81" s="70"/>
      <c r="M81" s="70"/>
      <c r="N81" s="70"/>
      <c r="O81" s="70"/>
      <c r="P81" s="70"/>
      <c r="Q81" s="70"/>
      <c r="AD81" s="69"/>
      <c r="AE81" s="69"/>
      <c r="AF81" s="69"/>
      <c r="AG81" s="69"/>
    </row>
    <row r="82" spans="9:33" ht="12.75">
      <c r="I82" s="70"/>
      <c r="J82" s="70"/>
      <c r="L82" s="70"/>
      <c r="M82" s="70"/>
      <c r="N82" s="70"/>
      <c r="O82" s="70"/>
      <c r="P82" s="70"/>
      <c r="Q82" s="70"/>
      <c r="AD82" s="69"/>
      <c r="AE82" s="69"/>
      <c r="AF82" s="69"/>
      <c r="AG82" s="69"/>
    </row>
    <row r="83" spans="30:33" ht="12.75">
      <c r="AD83" s="70"/>
      <c r="AE83" s="70"/>
      <c r="AF83" s="70"/>
      <c r="AG83" s="70"/>
    </row>
    <row r="84" spans="30:33" ht="12.75">
      <c r="AD84" s="70"/>
      <c r="AE84" s="70"/>
      <c r="AF84" s="70"/>
      <c r="AG84" s="70"/>
    </row>
    <row r="85" spans="30:33" ht="12.75">
      <c r="AD85" s="70"/>
      <c r="AE85" s="70"/>
      <c r="AF85" s="70"/>
      <c r="AG85" s="70"/>
    </row>
    <row r="86" spans="30:33" ht="12.75">
      <c r="AD86" s="70"/>
      <c r="AE86" s="70"/>
      <c r="AF86" s="70"/>
      <c r="AG86" s="70"/>
    </row>
    <row r="87" spans="30:33" ht="12.75">
      <c r="AD87" s="70"/>
      <c r="AE87" s="70"/>
      <c r="AF87" s="70"/>
      <c r="AG87" s="70"/>
    </row>
    <row r="88" spans="30:33" ht="12.75">
      <c r="AD88" s="70"/>
      <c r="AE88" s="70"/>
      <c r="AF88" s="70"/>
      <c r="AG88" s="70"/>
    </row>
    <row r="89" spans="30:33" ht="12.75">
      <c r="AD89" s="70"/>
      <c r="AE89" s="70"/>
      <c r="AF89" s="70"/>
      <c r="AG89" s="70"/>
    </row>
    <row r="90" spans="30:33" ht="12.75">
      <c r="AD90" s="70"/>
      <c r="AE90" s="70"/>
      <c r="AF90" s="70"/>
      <c r="AG90" s="70"/>
    </row>
    <row r="91" spans="30:33" ht="12.75">
      <c r="AD91" s="70"/>
      <c r="AE91" s="70"/>
      <c r="AF91" s="70"/>
      <c r="AG91" s="70"/>
    </row>
    <row r="92" spans="30:33" ht="12.75">
      <c r="AD92" s="70"/>
      <c r="AE92" s="70"/>
      <c r="AF92" s="70"/>
      <c r="AG92" s="70"/>
    </row>
    <row r="93" spans="30:33" ht="12.75">
      <c r="AD93" s="70"/>
      <c r="AE93" s="70"/>
      <c r="AF93" s="70"/>
      <c r="AG93" s="70"/>
    </row>
    <row r="94" spans="30:33" ht="12.75">
      <c r="AD94" s="70"/>
      <c r="AE94" s="70"/>
      <c r="AF94" s="70"/>
      <c r="AG94" s="70"/>
    </row>
    <row r="95" spans="30:33" ht="12.75">
      <c r="AD95" s="70"/>
      <c r="AE95" s="70"/>
      <c r="AF95" s="70"/>
      <c r="AG95" s="70"/>
    </row>
    <row r="96" spans="30:33" ht="12.75">
      <c r="AD96" s="70"/>
      <c r="AE96" s="70"/>
      <c r="AF96" s="70"/>
      <c r="AG96" s="70"/>
    </row>
    <row r="97" spans="30:33" ht="12.75">
      <c r="AD97" s="70"/>
      <c r="AE97" s="70"/>
      <c r="AF97" s="70"/>
      <c r="AG97" s="70"/>
    </row>
    <row r="98" spans="30:33" ht="12.75">
      <c r="AD98" s="70"/>
      <c r="AE98" s="70"/>
      <c r="AF98" s="70"/>
      <c r="AG98" s="70"/>
    </row>
    <row r="99" spans="30:33" ht="12.75">
      <c r="AD99" s="70"/>
      <c r="AE99" s="70"/>
      <c r="AF99" s="70"/>
      <c r="AG99" s="70"/>
    </row>
    <row r="100" spans="30:33" ht="12.75">
      <c r="AD100" s="70"/>
      <c r="AE100" s="70"/>
      <c r="AF100" s="70"/>
      <c r="AG100" s="70"/>
    </row>
  </sheetData>
  <sheetProtection/>
  <mergeCells count="43">
    <mergeCell ref="Z42:AB42"/>
    <mergeCell ref="V48:X48"/>
    <mergeCell ref="Z48:AB48"/>
    <mergeCell ref="V54:X54"/>
    <mergeCell ref="Z54:AB54"/>
    <mergeCell ref="B61:AC63"/>
    <mergeCell ref="Q54:T54"/>
    <mergeCell ref="V18:X18"/>
    <mergeCell ref="Z18:AB18"/>
    <mergeCell ref="V24:X24"/>
    <mergeCell ref="Z24:AB24"/>
    <mergeCell ref="V30:X30"/>
    <mergeCell ref="Z30:AB30"/>
    <mergeCell ref="V36:X36"/>
    <mergeCell ref="Z36:AB36"/>
    <mergeCell ref="V42:X42"/>
    <mergeCell ref="Q18:T18"/>
    <mergeCell ref="Q24:T24"/>
    <mergeCell ref="Q30:T30"/>
    <mergeCell ref="Q36:T36"/>
    <mergeCell ref="Q42:T42"/>
    <mergeCell ref="Q48:T48"/>
    <mergeCell ref="C54:D54"/>
    <mergeCell ref="E18:P18"/>
    <mergeCell ref="E24:P24"/>
    <mergeCell ref="E30:P30"/>
    <mergeCell ref="E36:P36"/>
    <mergeCell ref="E42:P42"/>
    <mergeCell ref="E48:P48"/>
    <mergeCell ref="E54:P54"/>
    <mergeCell ref="C18:D18"/>
    <mergeCell ref="C24:D24"/>
    <mergeCell ref="C30:D30"/>
    <mergeCell ref="C36:D36"/>
    <mergeCell ref="C42:D42"/>
    <mergeCell ref="C48:D48"/>
    <mergeCell ref="B54:B55"/>
    <mergeCell ref="B24:B25"/>
    <mergeCell ref="B42:B43"/>
    <mergeCell ref="B30:B31"/>
    <mergeCell ref="B48:B49"/>
    <mergeCell ref="B18:B19"/>
    <mergeCell ref="B36:B37"/>
  </mergeCells>
  <printOptions/>
  <pageMargins left="0" right="0" top="0" bottom="0" header="0.5" footer="0.5"/>
  <pageSetup fitToHeight="1" fitToWidth="1" orientation="landscape" paperSize="9"/>
  <drawing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BX110"/>
  <sheetViews>
    <sheetView showGridLines="0" zoomScale="75" zoomScaleNormal="75" zoomScaleSheetLayoutView="75" zoomScalePageLayoutView="0" workbookViewId="0" topLeftCell="A1">
      <selection activeCell="A1" sqref="A1"/>
    </sheetView>
  </sheetViews>
  <sheetFormatPr defaultColWidth="9.140625" defaultRowHeight="12.75"/>
  <cols>
    <col min="1" max="1" width="1.7109375" style="0" customWidth="1"/>
    <col min="2" max="2" width="9.7109375" style="0" customWidth="1"/>
    <col min="3" max="3" width="47.7109375" style="0" customWidth="1"/>
    <col min="4" max="4" width="25.7109375" style="0" customWidth="1"/>
    <col min="5" max="7" width="9.7109375" style="0" customWidth="1"/>
    <col min="8" max="9" width="7.7109375" style="0" customWidth="1"/>
    <col min="10" max="45" width="2.7109375" style="0" customWidth="1"/>
    <col min="46" max="46" width="1.7109375" style="0" customWidth="1"/>
    <col min="47" max="50" width="9.140625" style="0" customWidth="1"/>
  </cols>
  <sheetData>
    <row r="1" spans="1:76" ht="30" customHeight="1">
      <c r="A1" s="25"/>
      <c r="B1" s="139" t="s">
        <v>41</v>
      </c>
      <c r="C1" s="71"/>
      <c r="D1" s="71"/>
      <c r="E1" s="31"/>
      <c r="F1" s="72"/>
      <c r="G1" s="31"/>
      <c r="H1" s="72"/>
      <c r="I1" s="31"/>
      <c r="J1" s="72"/>
      <c r="K1" s="31"/>
      <c r="L1" s="72"/>
      <c r="M1" s="31"/>
      <c r="N1" s="72"/>
      <c r="O1" s="31"/>
      <c r="P1" s="31"/>
      <c r="Q1" s="31"/>
      <c r="R1" s="31"/>
      <c r="S1" s="73"/>
      <c r="T1" s="73"/>
      <c r="U1" s="73"/>
      <c r="V1" s="73"/>
      <c r="W1" s="73"/>
      <c r="X1" s="73"/>
      <c r="Y1" s="73"/>
      <c r="Z1" s="73"/>
      <c r="AA1" s="73"/>
      <c r="AB1" s="73"/>
      <c r="AC1" s="73"/>
      <c r="AD1" s="73"/>
      <c r="AE1" s="73"/>
      <c r="AF1" s="73"/>
      <c r="AG1" s="73"/>
      <c r="AH1" s="31"/>
      <c r="AI1" s="31"/>
      <c r="AJ1" s="31"/>
      <c r="AK1" s="31"/>
      <c r="AL1" s="31"/>
      <c r="AM1" s="31"/>
      <c r="AN1" s="31"/>
      <c r="AO1" s="31"/>
      <c r="AP1" s="31"/>
      <c r="AQ1" s="31"/>
      <c r="AR1" s="31"/>
      <c r="AS1" s="31"/>
      <c r="AT1" s="31"/>
      <c r="AU1" s="83"/>
      <c r="AV1" s="83"/>
      <c r="AW1" s="83"/>
      <c r="AX1" s="83"/>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row>
    <row r="2" spans="1:76" ht="19.5" customHeight="1">
      <c r="A2" s="31"/>
      <c r="B2" s="28" t="s">
        <v>1</v>
      </c>
      <c r="C2" s="28"/>
      <c r="D2" s="28"/>
      <c r="E2" s="31"/>
      <c r="F2" s="72"/>
      <c r="G2" s="31"/>
      <c r="H2" s="72"/>
      <c r="I2" s="31"/>
      <c r="J2" s="72"/>
      <c r="K2" s="31"/>
      <c r="L2" s="72"/>
      <c r="M2" s="31"/>
      <c r="N2" s="72"/>
      <c r="O2" s="31"/>
      <c r="P2" s="31"/>
      <c r="Q2" s="31"/>
      <c r="R2" s="31"/>
      <c r="S2" s="73"/>
      <c r="T2" s="73"/>
      <c r="U2" s="73"/>
      <c r="V2" s="73"/>
      <c r="W2" s="73"/>
      <c r="X2" s="73"/>
      <c r="Y2" s="73"/>
      <c r="Z2" s="73"/>
      <c r="AA2" s="73"/>
      <c r="AB2" s="73"/>
      <c r="AC2" s="73"/>
      <c r="AD2" s="73"/>
      <c r="AE2" s="73"/>
      <c r="AF2" s="73"/>
      <c r="AG2" s="73"/>
      <c r="AH2" s="31"/>
      <c r="AI2" s="31"/>
      <c r="AJ2" s="31"/>
      <c r="AK2" s="31"/>
      <c r="AL2" s="31"/>
      <c r="AM2" s="31"/>
      <c r="AN2" s="31"/>
      <c r="AO2" s="31"/>
      <c r="AP2" s="31"/>
      <c r="AQ2" s="31"/>
      <c r="AR2" s="31"/>
      <c r="AS2" s="31"/>
      <c r="AT2" s="31"/>
      <c r="AU2" s="26"/>
      <c r="AV2" s="26"/>
      <c r="AW2" s="26"/>
      <c r="AX2" s="26"/>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row>
    <row r="3" spans="1:76" ht="19.5" customHeight="1">
      <c r="A3" s="31"/>
      <c r="B3" s="29" t="s">
        <v>2</v>
      </c>
      <c r="C3" s="29"/>
      <c r="D3" s="29"/>
      <c r="E3" s="31"/>
      <c r="F3" s="72"/>
      <c r="G3" s="31"/>
      <c r="H3" s="72"/>
      <c r="I3" s="31"/>
      <c r="J3" s="72"/>
      <c r="K3" s="31"/>
      <c r="L3" s="72"/>
      <c r="M3" s="31"/>
      <c r="N3" s="72"/>
      <c r="O3" s="31"/>
      <c r="P3" s="31"/>
      <c r="Q3" s="31"/>
      <c r="R3" s="31"/>
      <c r="S3" s="73"/>
      <c r="T3" s="73"/>
      <c r="U3" s="73"/>
      <c r="V3" s="73"/>
      <c r="W3" s="73"/>
      <c r="X3" s="73"/>
      <c r="Y3" s="73"/>
      <c r="Z3" s="73"/>
      <c r="AA3" s="73"/>
      <c r="AB3" s="73"/>
      <c r="AC3" s="73"/>
      <c r="AD3" s="73"/>
      <c r="AE3" s="73"/>
      <c r="AF3" s="73"/>
      <c r="AG3" s="73"/>
      <c r="AH3" s="31"/>
      <c r="AI3" s="31"/>
      <c r="AJ3" s="31"/>
      <c r="AK3" s="31"/>
      <c r="AL3" s="31"/>
      <c r="AM3" s="31"/>
      <c r="AN3" s="31"/>
      <c r="AO3" s="31"/>
      <c r="AP3" s="31"/>
      <c r="AQ3" s="31"/>
      <c r="AR3" s="31"/>
      <c r="AS3" s="31"/>
      <c r="AT3" s="31"/>
      <c r="AU3" s="26"/>
      <c r="AV3" s="30"/>
      <c r="AW3" s="26"/>
      <c r="AX3" s="26"/>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row>
    <row r="4" spans="1:76" ht="15" customHeight="1">
      <c r="A4" s="31"/>
      <c r="B4" s="74"/>
      <c r="C4" s="75"/>
      <c r="D4" s="76"/>
      <c r="E4" s="76"/>
      <c r="F4" s="76"/>
      <c r="G4" s="76"/>
      <c r="H4" s="76"/>
      <c r="I4" s="76"/>
      <c r="J4" s="76"/>
      <c r="K4" s="76"/>
      <c r="L4" s="76"/>
      <c r="M4" s="76"/>
      <c r="N4" s="76"/>
      <c r="O4" s="77"/>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8"/>
      <c r="AU4" s="109"/>
      <c r="AV4" s="109"/>
      <c r="AW4" s="109"/>
      <c r="AX4" s="109"/>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row>
    <row r="5" spans="1:76" ht="15" customHeight="1">
      <c r="A5" s="69"/>
      <c r="B5" s="79"/>
      <c r="C5" s="79"/>
      <c r="D5" s="79"/>
      <c r="E5" s="79"/>
      <c r="F5" s="79"/>
      <c r="G5" s="79"/>
      <c r="H5" s="79"/>
      <c r="I5" s="79"/>
      <c r="J5" s="288">
        <v>2017</v>
      </c>
      <c r="K5" s="289"/>
      <c r="L5" s="289"/>
      <c r="M5" s="289"/>
      <c r="N5" s="289"/>
      <c r="O5" s="289"/>
      <c r="P5" s="289"/>
      <c r="Q5" s="289"/>
      <c r="R5" s="289"/>
      <c r="S5" s="289"/>
      <c r="T5" s="289"/>
      <c r="U5" s="289"/>
      <c r="V5" s="290">
        <v>2018</v>
      </c>
      <c r="W5" s="290"/>
      <c r="X5" s="290"/>
      <c r="Y5" s="290"/>
      <c r="Z5" s="290"/>
      <c r="AA5" s="290"/>
      <c r="AB5" s="290"/>
      <c r="AC5" s="290"/>
      <c r="AD5" s="290"/>
      <c r="AE5" s="290"/>
      <c r="AF5" s="290"/>
      <c r="AG5" s="290"/>
      <c r="AH5" s="290">
        <v>2019</v>
      </c>
      <c r="AI5" s="290"/>
      <c r="AJ5" s="290"/>
      <c r="AK5" s="290"/>
      <c r="AL5" s="290"/>
      <c r="AM5" s="290"/>
      <c r="AN5" s="290"/>
      <c r="AO5" s="290"/>
      <c r="AP5" s="290"/>
      <c r="AQ5" s="290"/>
      <c r="AR5" s="290"/>
      <c r="AS5" s="290"/>
      <c r="AT5" s="31"/>
      <c r="AU5" s="83"/>
      <c r="AV5" s="83"/>
      <c r="AW5" s="83"/>
      <c r="AX5" s="83"/>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row>
    <row r="6" spans="1:76" ht="24.75" customHeight="1">
      <c r="A6" s="69"/>
      <c r="B6" s="80" t="s">
        <v>42</v>
      </c>
      <c r="C6" s="80" t="s">
        <v>43</v>
      </c>
      <c r="D6" s="80" t="s">
        <v>44</v>
      </c>
      <c r="E6" s="80" t="s">
        <v>45</v>
      </c>
      <c r="F6" s="80" t="s">
        <v>46</v>
      </c>
      <c r="G6" s="80" t="s">
        <v>47</v>
      </c>
      <c r="H6" s="81" t="s">
        <v>48</v>
      </c>
      <c r="I6" s="80" t="s">
        <v>49</v>
      </c>
      <c r="J6" s="81" t="s">
        <v>50</v>
      </c>
      <c r="K6" s="81" t="s">
        <v>51</v>
      </c>
      <c r="L6" s="81" t="s">
        <v>52</v>
      </c>
      <c r="M6" s="81" t="s">
        <v>53</v>
      </c>
      <c r="N6" s="81" t="s">
        <v>52</v>
      </c>
      <c r="O6" s="81" t="s">
        <v>50</v>
      </c>
      <c r="P6" s="81" t="s">
        <v>50</v>
      </c>
      <c r="Q6" s="81" t="s">
        <v>53</v>
      </c>
      <c r="R6" s="81" t="s">
        <v>54</v>
      </c>
      <c r="S6" s="81" t="s">
        <v>55</v>
      </c>
      <c r="T6" s="81" t="s">
        <v>56</v>
      </c>
      <c r="U6" s="81" t="s">
        <v>57</v>
      </c>
      <c r="V6" s="81" t="s">
        <v>50</v>
      </c>
      <c r="W6" s="81" t="s">
        <v>51</v>
      </c>
      <c r="X6" s="81" t="s">
        <v>52</v>
      </c>
      <c r="Y6" s="81" t="s">
        <v>53</v>
      </c>
      <c r="Z6" s="81" t="s">
        <v>52</v>
      </c>
      <c r="AA6" s="81" t="s">
        <v>50</v>
      </c>
      <c r="AB6" s="81" t="s">
        <v>50</v>
      </c>
      <c r="AC6" s="81" t="s">
        <v>53</v>
      </c>
      <c r="AD6" s="81" t="s">
        <v>54</v>
      </c>
      <c r="AE6" s="81" t="s">
        <v>55</v>
      </c>
      <c r="AF6" s="81" t="s">
        <v>56</v>
      </c>
      <c r="AG6" s="81" t="s">
        <v>57</v>
      </c>
      <c r="AH6" s="81" t="s">
        <v>50</v>
      </c>
      <c r="AI6" s="81" t="s">
        <v>51</v>
      </c>
      <c r="AJ6" s="81" t="s">
        <v>52</v>
      </c>
      <c r="AK6" s="81" t="s">
        <v>53</v>
      </c>
      <c r="AL6" s="81" t="s">
        <v>52</v>
      </c>
      <c r="AM6" s="81" t="s">
        <v>50</v>
      </c>
      <c r="AN6" s="81" t="s">
        <v>50</v>
      </c>
      <c r="AO6" s="81" t="s">
        <v>53</v>
      </c>
      <c r="AP6" s="81" t="s">
        <v>54</v>
      </c>
      <c r="AQ6" s="81" t="s">
        <v>55</v>
      </c>
      <c r="AR6" s="81" t="s">
        <v>56</v>
      </c>
      <c r="AS6" s="81" t="s">
        <v>57</v>
      </c>
      <c r="AT6" s="31"/>
      <c r="AU6" s="83"/>
      <c r="AV6" s="83"/>
      <c r="AW6" s="83"/>
      <c r="AX6" s="83"/>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4"/>
      <c r="BX6" s="204"/>
    </row>
    <row r="7" spans="1:76" ht="12.75">
      <c r="A7" s="31"/>
      <c r="B7" s="184">
        <v>62505</v>
      </c>
      <c r="C7" s="184" t="s">
        <v>58</v>
      </c>
      <c r="D7" s="184" t="s">
        <v>59</v>
      </c>
      <c r="E7" s="184" t="s">
        <v>60</v>
      </c>
      <c r="F7" s="184" t="s">
        <v>61</v>
      </c>
      <c r="G7" s="184" t="s">
        <v>62</v>
      </c>
      <c r="H7" s="184">
        <v>0</v>
      </c>
      <c r="I7" s="183" t="s">
        <v>63</v>
      </c>
      <c r="J7" s="184"/>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6"/>
      <c r="AU7" s="83"/>
      <c r="AV7" s="83"/>
      <c r="AW7" s="83"/>
      <c r="AX7" s="83"/>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row>
    <row r="8" spans="1:76" ht="12.75">
      <c r="A8" s="31"/>
      <c r="B8" s="186">
        <v>52454</v>
      </c>
      <c r="C8" s="186" t="s">
        <v>64</v>
      </c>
      <c r="D8" s="186" t="s">
        <v>59</v>
      </c>
      <c r="E8" s="186" t="s">
        <v>60</v>
      </c>
      <c r="F8" s="186" t="s">
        <v>65</v>
      </c>
      <c r="G8" s="186"/>
      <c r="H8" s="186">
        <v>0</v>
      </c>
      <c r="I8" s="187" t="s">
        <v>63</v>
      </c>
      <c r="J8" s="186"/>
      <c r="K8" s="188"/>
      <c r="L8" s="188"/>
      <c r="M8" s="188"/>
      <c r="N8" s="188"/>
      <c r="O8" s="189"/>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6"/>
      <c r="AU8" s="83"/>
      <c r="AV8" s="83"/>
      <c r="AW8" s="83"/>
      <c r="AX8" s="83"/>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row>
    <row r="9" spans="1:76" ht="12.75">
      <c r="A9" s="31"/>
      <c r="B9" s="184">
        <v>58288</v>
      </c>
      <c r="C9" s="184" t="s">
        <v>66</v>
      </c>
      <c r="D9" s="184" t="s">
        <v>59</v>
      </c>
      <c r="E9" s="184" t="s">
        <v>60</v>
      </c>
      <c r="F9" s="184" t="s">
        <v>61</v>
      </c>
      <c r="G9" s="184" t="s">
        <v>67</v>
      </c>
      <c r="H9" s="184">
        <v>0</v>
      </c>
      <c r="I9" s="183" t="s">
        <v>63</v>
      </c>
      <c r="J9" s="184"/>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6"/>
      <c r="AU9" s="83"/>
      <c r="AV9" s="83"/>
      <c r="AW9" s="83"/>
      <c r="AX9" s="83"/>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row>
    <row r="10" spans="1:76" ht="12.75">
      <c r="A10" s="31"/>
      <c r="B10" s="186">
        <v>41279</v>
      </c>
      <c r="C10" s="186" t="s">
        <v>68</v>
      </c>
      <c r="D10" s="186" t="s">
        <v>59</v>
      </c>
      <c r="E10" s="186" t="s">
        <v>60</v>
      </c>
      <c r="F10" s="186" t="s">
        <v>69</v>
      </c>
      <c r="G10" s="186" t="s">
        <v>70</v>
      </c>
      <c r="H10" s="186">
        <v>0</v>
      </c>
      <c r="I10" s="187" t="s">
        <v>63</v>
      </c>
      <c r="J10" s="186"/>
      <c r="K10" s="188"/>
      <c r="L10" s="188"/>
      <c r="M10" s="188"/>
      <c r="N10" s="188"/>
      <c r="O10" s="189"/>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6"/>
      <c r="AU10" s="83"/>
      <c r="AV10" s="83"/>
      <c r="AW10" s="83"/>
      <c r="AX10" s="83"/>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row>
    <row r="11" spans="1:76" ht="12.75">
      <c r="A11" s="31"/>
      <c r="B11" s="184">
        <v>41244</v>
      </c>
      <c r="C11" s="184" t="s">
        <v>71</v>
      </c>
      <c r="D11" s="184" t="s">
        <v>59</v>
      </c>
      <c r="E11" s="184" t="s">
        <v>60</v>
      </c>
      <c r="F11" s="184" t="s">
        <v>72</v>
      </c>
      <c r="G11" s="184" t="s">
        <v>73</v>
      </c>
      <c r="H11" s="184">
        <v>0</v>
      </c>
      <c r="I11" s="183" t="s">
        <v>63</v>
      </c>
      <c r="J11" s="184"/>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6"/>
      <c r="AU11" s="83"/>
      <c r="AV11" s="83"/>
      <c r="AW11" s="83"/>
      <c r="AX11" s="83"/>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row>
    <row r="12" spans="1:76" ht="12.75">
      <c r="A12" s="31"/>
      <c r="B12" s="186">
        <v>43564</v>
      </c>
      <c r="C12" s="186" t="s">
        <v>74</v>
      </c>
      <c r="D12" s="186" t="s">
        <v>59</v>
      </c>
      <c r="E12" s="186" t="s">
        <v>60</v>
      </c>
      <c r="F12" s="186" t="s">
        <v>75</v>
      </c>
      <c r="G12" s="186" t="s">
        <v>76</v>
      </c>
      <c r="H12" s="186">
        <v>0</v>
      </c>
      <c r="I12" s="187" t="s">
        <v>63</v>
      </c>
      <c r="J12" s="186"/>
      <c r="K12" s="188"/>
      <c r="L12" s="188"/>
      <c r="M12" s="188"/>
      <c r="N12" s="188"/>
      <c r="O12" s="189"/>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6"/>
      <c r="AU12" s="83"/>
      <c r="AV12" s="83"/>
      <c r="AW12" s="83"/>
      <c r="AX12" s="83"/>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row>
    <row r="13" spans="1:76" ht="12.75">
      <c r="A13" s="31"/>
      <c r="B13" s="184">
        <v>28288</v>
      </c>
      <c r="C13" s="184" t="s">
        <v>77</v>
      </c>
      <c r="D13" s="184" t="s">
        <v>59</v>
      </c>
      <c r="E13" s="184" t="s">
        <v>60</v>
      </c>
      <c r="F13" s="184" t="s">
        <v>78</v>
      </c>
      <c r="G13" s="184"/>
      <c r="H13" s="184">
        <v>0</v>
      </c>
      <c r="I13" s="183" t="s">
        <v>63</v>
      </c>
      <c r="J13" s="184"/>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6"/>
      <c r="AU13" s="83"/>
      <c r="AV13" s="83"/>
      <c r="AW13" s="83"/>
      <c r="AX13" s="83"/>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row>
    <row r="14" spans="1:76" ht="12.75">
      <c r="A14" s="31"/>
      <c r="B14" s="186">
        <v>63214</v>
      </c>
      <c r="C14" s="186" t="s">
        <v>79</v>
      </c>
      <c r="D14" s="186" t="s">
        <v>59</v>
      </c>
      <c r="E14" s="186" t="s">
        <v>60</v>
      </c>
      <c r="F14" s="186" t="s">
        <v>80</v>
      </c>
      <c r="G14" s="186" t="s">
        <v>80</v>
      </c>
      <c r="H14" s="186">
        <v>182</v>
      </c>
      <c r="I14" s="187"/>
      <c r="J14" s="186" t="s">
        <v>81</v>
      </c>
      <c r="K14" s="188" t="s">
        <v>81</v>
      </c>
      <c r="L14" s="188" t="s">
        <v>81</v>
      </c>
      <c r="M14" s="188" t="s">
        <v>81</v>
      </c>
      <c r="N14" s="188" t="s">
        <v>81</v>
      </c>
      <c r="O14" s="189" t="s">
        <v>81</v>
      </c>
      <c r="P14" s="188" t="s">
        <v>81</v>
      </c>
      <c r="Q14" s="188" t="s">
        <v>81</v>
      </c>
      <c r="R14" s="188" t="s">
        <v>81</v>
      </c>
      <c r="S14" s="188" t="s">
        <v>81</v>
      </c>
      <c r="T14" s="188" t="s">
        <v>81</v>
      </c>
      <c r="U14" s="188" t="s">
        <v>81</v>
      </c>
      <c r="V14" s="188" t="s">
        <v>81</v>
      </c>
      <c r="W14" s="188" t="s">
        <v>81</v>
      </c>
      <c r="X14" s="188" t="s">
        <v>81</v>
      </c>
      <c r="Y14" s="188" t="s">
        <v>81</v>
      </c>
      <c r="Z14" s="188" t="s">
        <v>81</v>
      </c>
      <c r="AA14" s="188" t="s">
        <v>81</v>
      </c>
      <c r="AB14" s="188" t="s">
        <v>81</v>
      </c>
      <c r="AC14" s="188" t="s">
        <v>81</v>
      </c>
      <c r="AD14" s="188" t="s">
        <v>81</v>
      </c>
      <c r="AE14" s="188" t="s">
        <v>81</v>
      </c>
      <c r="AF14" s="188" t="s">
        <v>81</v>
      </c>
      <c r="AG14" s="188" t="s">
        <v>81</v>
      </c>
      <c r="AH14" s="188" t="s">
        <v>81</v>
      </c>
      <c r="AI14" s="188" t="s">
        <v>81</v>
      </c>
      <c r="AJ14" s="188" t="s">
        <v>81</v>
      </c>
      <c r="AK14" s="188" t="s">
        <v>81</v>
      </c>
      <c r="AL14" s="188"/>
      <c r="AM14" s="188"/>
      <c r="AN14" s="188"/>
      <c r="AO14" s="188"/>
      <c r="AP14" s="188"/>
      <c r="AQ14" s="188"/>
      <c r="AR14" s="188"/>
      <c r="AS14" s="188"/>
      <c r="AT14" s="186"/>
      <c r="AU14" s="83"/>
      <c r="AV14" s="83"/>
      <c r="AW14" s="83"/>
      <c r="AX14" s="83"/>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row>
    <row r="15" spans="1:76" ht="12.75">
      <c r="A15" s="31"/>
      <c r="B15" s="184">
        <v>61042</v>
      </c>
      <c r="C15" s="184" t="s">
        <v>82</v>
      </c>
      <c r="D15" s="184" t="s">
        <v>59</v>
      </c>
      <c r="E15" s="184" t="s">
        <v>60</v>
      </c>
      <c r="F15" s="184"/>
      <c r="G15" s="184"/>
      <c r="H15" s="184">
        <v>15</v>
      </c>
      <c r="I15" s="183"/>
      <c r="J15" s="184"/>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6"/>
      <c r="AU15" s="83"/>
      <c r="AV15" s="83"/>
      <c r="AW15" s="83"/>
      <c r="AX15" s="83"/>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row>
    <row r="16" spans="1:76" ht="12.75">
      <c r="A16" s="31"/>
      <c r="B16" s="186">
        <v>9104</v>
      </c>
      <c r="C16" s="186" t="s">
        <v>83</v>
      </c>
      <c r="D16" s="186" t="s">
        <v>59</v>
      </c>
      <c r="E16" s="186" t="s">
        <v>60</v>
      </c>
      <c r="F16" s="186" t="s">
        <v>84</v>
      </c>
      <c r="G16" s="186" t="s">
        <v>85</v>
      </c>
      <c r="H16" s="186">
        <v>219</v>
      </c>
      <c r="I16" s="187"/>
      <c r="J16" s="186" t="s">
        <v>81</v>
      </c>
      <c r="K16" s="188" t="s">
        <v>81</v>
      </c>
      <c r="L16" s="188" t="s">
        <v>81</v>
      </c>
      <c r="M16" s="188" t="s">
        <v>81</v>
      </c>
      <c r="N16" s="188" t="s">
        <v>81</v>
      </c>
      <c r="O16" s="189" t="s">
        <v>81</v>
      </c>
      <c r="P16" s="188" t="s">
        <v>81</v>
      </c>
      <c r="Q16" s="188" t="s">
        <v>81</v>
      </c>
      <c r="R16" s="188" t="s">
        <v>81</v>
      </c>
      <c r="S16" s="188" t="s">
        <v>81</v>
      </c>
      <c r="T16" s="188" t="s">
        <v>81</v>
      </c>
      <c r="U16" s="188" t="s">
        <v>81</v>
      </c>
      <c r="V16" s="188" t="s">
        <v>81</v>
      </c>
      <c r="W16" s="188" t="s">
        <v>81</v>
      </c>
      <c r="X16" s="188" t="s">
        <v>81</v>
      </c>
      <c r="Y16" s="188" t="s">
        <v>81</v>
      </c>
      <c r="Z16" s="188" t="s">
        <v>81</v>
      </c>
      <c r="AA16" s="188" t="s">
        <v>81</v>
      </c>
      <c r="AB16" s="188" t="s">
        <v>81</v>
      </c>
      <c r="AC16" s="188" t="s">
        <v>81</v>
      </c>
      <c r="AD16" s="188" t="s">
        <v>81</v>
      </c>
      <c r="AE16" s="188" t="s">
        <v>81</v>
      </c>
      <c r="AF16" s="188" t="s">
        <v>81</v>
      </c>
      <c r="AG16" s="188" t="s">
        <v>81</v>
      </c>
      <c r="AH16" s="188" t="s">
        <v>81</v>
      </c>
      <c r="AI16" s="188" t="s">
        <v>81</v>
      </c>
      <c r="AJ16" s="188" t="s">
        <v>81</v>
      </c>
      <c r="AK16" s="188" t="s">
        <v>81</v>
      </c>
      <c r="AL16" s="188"/>
      <c r="AM16" s="188"/>
      <c r="AN16" s="188"/>
      <c r="AO16" s="188"/>
      <c r="AP16" s="188"/>
      <c r="AQ16" s="188"/>
      <c r="AR16" s="188"/>
      <c r="AS16" s="188"/>
      <c r="AT16" s="186"/>
      <c r="AU16" s="83"/>
      <c r="AV16" s="83"/>
      <c r="AW16" s="83"/>
      <c r="AX16" s="83"/>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row>
    <row r="17" spans="1:76" ht="12.75">
      <c r="A17" s="31"/>
      <c r="B17" s="184">
        <v>31850</v>
      </c>
      <c r="C17" s="184" t="s">
        <v>86</v>
      </c>
      <c r="D17" s="184" t="s">
        <v>59</v>
      </c>
      <c r="E17" s="184" t="s">
        <v>60</v>
      </c>
      <c r="F17" s="184" t="s">
        <v>87</v>
      </c>
      <c r="G17" s="184" t="s">
        <v>87</v>
      </c>
      <c r="H17" s="184">
        <v>88</v>
      </c>
      <c r="I17" s="183" t="s">
        <v>63</v>
      </c>
      <c r="J17" s="184"/>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6"/>
      <c r="AU17" s="83"/>
      <c r="AV17" s="83"/>
      <c r="AW17" s="83"/>
      <c r="AX17" s="83"/>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row>
    <row r="18" spans="1:76" ht="12.75">
      <c r="A18" s="31"/>
      <c r="B18" s="186">
        <v>16152</v>
      </c>
      <c r="C18" s="186" t="s">
        <v>88</v>
      </c>
      <c r="D18" s="186" t="s">
        <v>59</v>
      </c>
      <c r="E18" s="186" t="s">
        <v>60</v>
      </c>
      <c r="F18" s="186" t="s">
        <v>89</v>
      </c>
      <c r="G18" s="186" t="s">
        <v>90</v>
      </c>
      <c r="H18" s="186">
        <v>83</v>
      </c>
      <c r="I18" s="187"/>
      <c r="J18" s="186"/>
      <c r="K18" s="188"/>
      <c r="L18" s="188"/>
      <c r="M18" s="188"/>
      <c r="N18" s="188"/>
      <c r="O18" s="189"/>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6"/>
      <c r="AU18" s="83"/>
      <c r="AV18" s="83"/>
      <c r="AW18" s="83"/>
      <c r="AX18" s="83"/>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row>
    <row r="19" spans="1:76" ht="12.75">
      <c r="A19" s="31"/>
      <c r="B19" s="184">
        <v>9844</v>
      </c>
      <c r="C19" s="184" t="s">
        <v>91</v>
      </c>
      <c r="D19" s="184" t="s">
        <v>59</v>
      </c>
      <c r="E19" s="184" t="s">
        <v>60</v>
      </c>
      <c r="F19" s="184" t="s">
        <v>92</v>
      </c>
      <c r="G19" s="184" t="s">
        <v>92</v>
      </c>
      <c r="H19" s="184">
        <v>158</v>
      </c>
      <c r="I19" s="183"/>
      <c r="J19" s="184" t="s">
        <v>81</v>
      </c>
      <c r="K19" s="185" t="s">
        <v>81</v>
      </c>
      <c r="L19" s="185" t="s">
        <v>81</v>
      </c>
      <c r="M19" s="185" t="s">
        <v>81</v>
      </c>
      <c r="N19" s="185" t="s">
        <v>81</v>
      </c>
      <c r="O19" s="185" t="s">
        <v>81</v>
      </c>
      <c r="P19" s="185" t="s">
        <v>81</v>
      </c>
      <c r="Q19" s="185" t="s">
        <v>81</v>
      </c>
      <c r="R19" s="185" t="s">
        <v>81</v>
      </c>
      <c r="S19" s="185" t="s">
        <v>81</v>
      </c>
      <c r="T19" s="185" t="s">
        <v>81</v>
      </c>
      <c r="U19" s="185" t="s">
        <v>81</v>
      </c>
      <c r="V19" s="185" t="s">
        <v>81</v>
      </c>
      <c r="W19" s="185" t="s">
        <v>81</v>
      </c>
      <c r="X19" s="185" t="s">
        <v>81</v>
      </c>
      <c r="Y19" s="185" t="s">
        <v>81</v>
      </c>
      <c r="Z19" s="185" t="s">
        <v>81</v>
      </c>
      <c r="AA19" s="185" t="s">
        <v>81</v>
      </c>
      <c r="AB19" s="185" t="s">
        <v>81</v>
      </c>
      <c r="AC19" s="185" t="s">
        <v>81</v>
      </c>
      <c r="AD19" s="185" t="s">
        <v>81</v>
      </c>
      <c r="AE19" s="185" t="s">
        <v>81</v>
      </c>
      <c r="AF19" s="185" t="s">
        <v>81</v>
      </c>
      <c r="AG19" s="185" t="s">
        <v>81</v>
      </c>
      <c r="AH19" s="185" t="s">
        <v>81</v>
      </c>
      <c r="AI19" s="185" t="s">
        <v>81</v>
      </c>
      <c r="AJ19" s="185" t="s">
        <v>81</v>
      </c>
      <c r="AK19" s="185" t="s">
        <v>81</v>
      </c>
      <c r="AL19" s="185"/>
      <c r="AM19" s="185"/>
      <c r="AN19" s="185"/>
      <c r="AO19" s="185"/>
      <c r="AP19" s="185"/>
      <c r="AQ19" s="185"/>
      <c r="AR19" s="185"/>
      <c r="AS19" s="185"/>
      <c r="AT19" s="186"/>
      <c r="AU19" s="83"/>
      <c r="AV19" s="83"/>
      <c r="AW19" s="83"/>
      <c r="AX19" s="83"/>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row>
    <row r="20" spans="1:76" ht="12.75">
      <c r="A20" s="31"/>
      <c r="B20" s="186">
        <v>28258</v>
      </c>
      <c r="C20" s="186" t="s">
        <v>93</v>
      </c>
      <c r="D20" s="186" t="s">
        <v>59</v>
      </c>
      <c r="E20" s="186" t="s">
        <v>60</v>
      </c>
      <c r="F20" s="186" t="s">
        <v>94</v>
      </c>
      <c r="G20" s="186" t="s">
        <v>95</v>
      </c>
      <c r="H20" s="186">
        <v>56</v>
      </c>
      <c r="I20" s="187"/>
      <c r="J20" s="186" t="s">
        <v>81</v>
      </c>
      <c r="K20" s="188" t="s">
        <v>81</v>
      </c>
      <c r="L20" s="188" t="s">
        <v>81</v>
      </c>
      <c r="M20" s="188" t="s">
        <v>81</v>
      </c>
      <c r="N20" s="188" t="s">
        <v>81</v>
      </c>
      <c r="O20" s="189" t="s">
        <v>81</v>
      </c>
      <c r="P20" s="188" t="s">
        <v>81</v>
      </c>
      <c r="Q20" s="188" t="s">
        <v>81</v>
      </c>
      <c r="R20" s="188" t="s">
        <v>81</v>
      </c>
      <c r="S20" s="188" t="s">
        <v>81</v>
      </c>
      <c r="T20" s="188" t="s">
        <v>81</v>
      </c>
      <c r="U20" s="188" t="s">
        <v>81</v>
      </c>
      <c r="V20" s="188" t="s">
        <v>81</v>
      </c>
      <c r="W20" s="188" t="s">
        <v>81</v>
      </c>
      <c r="X20" s="188" t="s">
        <v>81</v>
      </c>
      <c r="Y20" s="188" t="s">
        <v>81</v>
      </c>
      <c r="Z20" s="188" t="s">
        <v>81</v>
      </c>
      <c r="AA20" s="188" t="s">
        <v>81</v>
      </c>
      <c r="AB20" s="188" t="s">
        <v>81</v>
      </c>
      <c r="AC20" s="188" t="s">
        <v>81</v>
      </c>
      <c r="AD20" s="188" t="s">
        <v>81</v>
      </c>
      <c r="AE20" s="188" t="s">
        <v>81</v>
      </c>
      <c r="AF20" s="188" t="s">
        <v>81</v>
      </c>
      <c r="AG20" s="188" t="s">
        <v>81</v>
      </c>
      <c r="AH20" s="188" t="s">
        <v>81</v>
      </c>
      <c r="AI20" s="188" t="s">
        <v>81</v>
      </c>
      <c r="AJ20" s="188" t="s">
        <v>81</v>
      </c>
      <c r="AK20" s="188" t="s">
        <v>81</v>
      </c>
      <c r="AL20" s="188"/>
      <c r="AM20" s="188"/>
      <c r="AN20" s="188"/>
      <c r="AO20" s="188"/>
      <c r="AP20" s="188"/>
      <c r="AQ20" s="188"/>
      <c r="AR20" s="188"/>
      <c r="AS20" s="188"/>
      <c r="AT20" s="186"/>
      <c r="AU20" s="83"/>
      <c r="AV20" s="83"/>
      <c r="AW20" s="83"/>
      <c r="AX20" s="83"/>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row>
    <row r="21" spans="1:76" ht="12.75">
      <c r="A21" s="31"/>
      <c r="B21" s="184">
        <v>28259</v>
      </c>
      <c r="C21" s="184" t="s">
        <v>96</v>
      </c>
      <c r="D21" s="184" t="s">
        <v>59</v>
      </c>
      <c r="E21" s="184" t="s">
        <v>60</v>
      </c>
      <c r="F21" s="184" t="s">
        <v>97</v>
      </c>
      <c r="G21" s="184" t="s">
        <v>97</v>
      </c>
      <c r="H21" s="184">
        <v>162</v>
      </c>
      <c r="I21" s="183" t="s">
        <v>63</v>
      </c>
      <c r="J21" s="184" t="s">
        <v>81</v>
      </c>
      <c r="K21" s="185" t="s">
        <v>81</v>
      </c>
      <c r="L21" s="185" t="s">
        <v>81</v>
      </c>
      <c r="M21" s="185" t="s">
        <v>81</v>
      </c>
      <c r="N21" s="185" t="s">
        <v>81</v>
      </c>
      <c r="O21" s="185" t="s">
        <v>81</v>
      </c>
      <c r="P21" s="185" t="s">
        <v>81</v>
      </c>
      <c r="Q21" s="185" t="s">
        <v>81</v>
      </c>
      <c r="R21" s="185" t="s">
        <v>81</v>
      </c>
      <c r="S21" s="185" t="s">
        <v>81</v>
      </c>
      <c r="T21" s="185" t="s">
        <v>81</v>
      </c>
      <c r="U21" s="185" t="s">
        <v>81</v>
      </c>
      <c r="V21" s="185" t="s">
        <v>81</v>
      </c>
      <c r="W21" s="185" t="s">
        <v>81</v>
      </c>
      <c r="X21" s="185" t="s">
        <v>81</v>
      </c>
      <c r="Y21" s="185" t="s">
        <v>81</v>
      </c>
      <c r="Z21" s="185" t="s">
        <v>81</v>
      </c>
      <c r="AA21" s="185" t="s">
        <v>81</v>
      </c>
      <c r="AB21" s="185" t="s">
        <v>81</v>
      </c>
      <c r="AC21" s="185" t="s">
        <v>81</v>
      </c>
      <c r="AD21" s="185" t="s">
        <v>81</v>
      </c>
      <c r="AE21" s="185" t="s">
        <v>81</v>
      </c>
      <c r="AF21" s="185" t="s">
        <v>81</v>
      </c>
      <c r="AG21" s="185" t="s">
        <v>81</v>
      </c>
      <c r="AH21" s="185" t="s">
        <v>81</v>
      </c>
      <c r="AI21" s="185" t="s">
        <v>81</v>
      </c>
      <c r="AJ21" s="185" t="s">
        <v>81</v>
      </c>
      <c r="AK21" s="185" t="s">
        <v>81</v>
      </c>
      <c r="AL21" s="185"/>
      <c r="AM21" s="185"/>
      <c r="AN21" s="185"/>
      <c r="AO21" s="185"/>
      <c r="AP21" s="185"/>
      <c r="AQ21" s="185"/>
      <c r="AR21" s="185"/>
      <c r="AS21" s="185"/>
      <c r="AT21" s="186"/>
      <c r="AU21" s="83"/>
      <c r="AV21" s="83"/>
      <c r="AW21" s="83"/>
      <c r="AX21" s="83"/>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row>
    <row r="22" spans="1:76" ht="12.75">
      <c r="A22" s="31"/>
      <c r="B22" s="186">
        <v>13867</v>
      </c>
      <c r="C22" s="186" t="s">
        <v>98</v>
      </c>
      <c r="D22" s="186" t="s">
        <v>59</v>
      </c>
      <c r="E22" s="186" t="s">
        <v>60</v>
      </c>
      <c r="F22" s="186" t="s">
        <v>99</v>
      </c>
      <c r="G22" s="186" t="s">
        <v>99</v>
      </c>
      <c r="H22" s="186">
        <v>79</v>
      </c>
      <c r="I22" s="187" t="s">
        <v>63</v>
      </c>
      <c r="J22" s="186" t="s">
        <v>81</v>
      </c>
      <c r="K22" s="188" t="s">
        <v>81</v>
      </c>
      <c r="L22" s="188" t="s">
        <v>81</v>
      </c>
      <c r="M22" s="188" t="s">
        <v>81</v>
      </c>
      <c r="N22" s="188" t="s">
        <v>81</v>
      </c>
      <c r="O22" s="189" t="s">
        <v>81</v>
      </c>
      <c r="P22" s="188" t="s">
        <v>81</v>
      </c>
      <c r="Q22" s="188" t="s">
        <v>81</v>
      </c>
      <c r="R22" s="188" t="s">
        <v>81</v>
      </c>
      <c r="S22" s="188" t="s">
        <v>81</v>
      </c>
      <c r="T22" s="188" t="s">
        <v>81</v>
      </c>
      <c r="U22" s="188" t="s">
        <v>81</v>
      </c>
      <c r="V22" s="188" t="s">
        <v>81</v>
      </c>
      <c r="W22" s="188" t="s">
        <v>81</v>
      </c>
      <c r="X22" s="188" t="s">
        <v>81</v>
      </c>
      <c r="Y22" s="188" t="s">
        <v>81</v>
      </c>
      <c r="Z22" s="188" t="s">
        <v>81</v>
      </c>
      <c r="AA22" s="188" t="s">
        <v>81</v>
      </c>
      <c r="AB22" s="188" t="s">
        <v>81</v>
      </c>
      <c r="AC22" s="188" t="s">
        <v>81</v>
      </c>
      <c r="AD22" s="188" t="s">
        <v>81</v>
      </c>
      <c r="AE22" s="188" t="s">
        <v>81</v>
      </c>
      <c r="AF22" s="188" t="s">
        <v>81</v>
      </c>
      <c r="AG22" s="188" t="s">
        <v>81</v>
      </c>
      <c r="AH22" s="188" t="s">
        <v>81</v>
      </c>
      <c r="AI22" s="188" t="s">
        <v>81</v>
      </c>
      <c r="AJ22" s="188" t="s">
        <v>81</v>
      </c>
      <c r="AK22" s="188" t="s">
        <v>81</v>
      </c>
      <c r="AL22" s="188"/>
      <c r="AM22" s="188"/>
      <c r="AN22" s="188"/>
      <c r="AO22" s="188"/>
      <c r="AP22" s="188"/>
      <c r="AQ22" s="188"/>
      <c r="AR22" s="188"/>
      <c r="AS22" s="188"/>
      <c r="AT22" s="186"/>
      <c r="AU22" s="83"/>
      <c r="AV22" s="83"/>
      <c r="AW22" s="83"/>
      <c r="AX22" s="83"/>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row>
    <row r="23" spans="1:76" ht="12.75">
      <c r="A23" s="31"/>
      <c r="B23" s="184">
        <v>3200</v>
      </c>
      <c r="C23" s="184" t="s">
        <v>100</v>
      </c>
      <c r="D23" s="184" t="s">
        <v>59</v>
      </c>
      <c r="E23" s="184" t="s">
        <v>60</v>
      </c>
      <c r="F23" s="184" t="s">
        <v>101</v>
      </c>
      <c r="G23" s="184" t="s">
        <v>102</v>
      </c>
      <c r="H23" s="184">
        <v>136</v>
      </c>
      <c r="I23" s="183" t="s">
        <v>63</v>
      </c>
      <c r="J23" s="184" t="s">
        <v>81</v>
      </c>
      <c r="K23" s="185" t="s">
        <v>81</v>
      </c>
      <c r="L23" s="185" t="s">
        <v>81</v>
      </c>
      <c r="M23" s="185"/>
      <c r="N23" s="185" t="s">
        <v>81</v>
      </c>
      <c r="O23" s="185" t="s">
        <v>81</v>
      </c>
      <c r="P23" s="185" t="s">
        <v>81</v>
      </c>
      <c r="Q23" s="185" t="s">
        <v>81</v>
      </c>
      <c r="R23" s="185" t="s">
        <v>81</v>
      </c>
      <c r="S23" s="185" t="s">
        <v>81</v>
      </c>
      <c r="T23" s="185" t="s">
        <v>81</v>
      </c>
      <c r="U23" s="185" t="s">
        <v>81</v>
      </c>
      <c r="V23" s="185" t="s">
        <v>81</v>
      </c>
      <c r="W23" s="185" t="s">
        <v>81</v>
      </c>
      <c r="X23" s="185" t="s">
        <v>81</v>
      </c>
      <c r="Y23" s="185" t="s">
        <v>81</v>
      </c>
      <c r="Z23" s="185" t="s">
        <v>81</v>
      </c>
      <c r="AA23" s="185" t="s">
        <v>81</v>
      </c>
      <c r="AB23" s="185" t="s">
        <v>81</v>
      </c>
      <c r="AC23" s="185" t="s">
        <v>81</v>
      </c>
      <c r="AD23" s="185" t="s">
        <v>81</v>
      </c>
      <c r="AE23" s="185" t="s">
        <v>81</v>
      </c>
      <c r="AF23" s="185" t="s">
        <v>81</v>
      </c>
      <c r="AG23" s="185" t="s">
        <v>81</v>
      </c>
      <c r="AH23" s="185" t="s">
        <v>81</v>
      </c>
      <c r="AI23" s="185" t="s">
        <v>81</v>
      </c>
      <c r="AJ23" s="185" t="s">
        <v>81</v>
      </c>
      <c r="AK23" s="185" t="s">
        <v>81</v>
      </c>
      <c r="AL23" s="185"/>
      <c r="AM23" s="185"/>
      <c r="AN23" s="185"/>
      <c r="AO23" s="185"/>
      <c r="AP23" s="185"/>
      <c r="AQ23" s="185"/>
      <c r="AR23" s="185"/>
      <c r="AS23" s="185"/>
      <c r="AT23" s="186"/>
      <c r="AU23" s="83"/>
      <c r="AV23" s="83"/>
      <c r="AW23" s="83"/>
      <c r="AX23" s="83"/>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row>
    <row r="24" spans="1:76" ht="12.75">
      <c r="A24" s="31"/>
      <c r="B24" s="186">
        <v>62826</v>
      </c>
      <c r="C24" s="186" t="s">
        <v>103</v>
      </c>
      <c r="D24" s="186" t="s">
        <v>59</v>
      </c>
      <c r="E24" s="186" t="s">
        <v>60</v>
      </c>
      <c r="F24" s="186" t="s">
        <v>104</v>
      </c>
      <c r="G24" s="186" t="s">
        <v>104</v>
      </c>
      <c r="H24" s="186">
        <v>18</v>
      </c>
      <c r="I24" s="187"/>
      <c r="J24" s="186"/>
      <c r="K24" s="188"/>
      <c r="L24" s="188"/>
      <c r="M24" s="188"/>
      <c r="N24" s="188"/>
      <c r="O24" s="189"/>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6"/>
      <c r="AU24" s="83"/>
      <c r="AV24" s="83"/>
      <c r="AW24" s="83"/>
      <c r="AX24" s="83"/>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row>
    <row r="25" spans="1:76" ht="12.75">
      <c r="A25" s="31"/>
      <c r="B25" s="184">
        <v>16153</v>
      </c>
      <c r="C25" s="184" t="s">
        <v>105</v>
      </c>
      <c r="D25" s="184" t="s">
        <v>59</v>
      </c>
      <c r="E25" s="184" t="s">
        <v>60</v>
      </c>
      <c r="F25" s="184" t="s">
        <v>106</v>
      </c>
      <c r="G25" s="184" t="s">
        <v>106</v>
      </c>
      <c r="H25" s="184">
        <v>100</v>
      </c>
      <c r="I25" s="183"/>
      <c r="J25" s="184" t="s">
        <v>107</v>
      </c>
      <c r="K25" s="185" t="s">
        <v>107</v>
      </c>
      <c r="L25" s="185" t="s">
        <v>107</v>
      </c>
      <c r="M25" s="185" t="s">
        <v>107</v>
      </c>
      <c r="N25" s="185" t="s">
        <v>107</v>
      </c>
      <c r="O25" s="185" t="s">
        <v>107</v>
      </c>
      <c r="P25" s="185" t="s">
        <v>107</v>
      </c>
      <c r="Q25" s="185" t="s">
        <v>107</v>
      </c>
      <c r="R25" s="185" t="s">
        <v>107</v>
      </c>
      <c r="S25" s="185" t="s">
        <v>107</v>
      </c>
      <c r="T25" s="185" t="s">
        <v>107</v>
      </c>
      <c r="U25" s="185" t="s">
        <v>107</v>
      </c>
      <c r="V25" s="185" t="s">
        <v>107</v>
      </c>
      <c r="W25" s="185" t="s">
        <v>107</v>
      </c>
      <c r="X25" s="185" t="s">
        <v>107</v>
      </c>
      <c r="Y25" s="185" t="s">
        <v>107</v>
      </c>
      <c r="Z25" s="185" t="s">
        <v>107</v>
      </c>
      <c r="AA25" s="185" t="s">
        <v>107</v>
      </c>
      <c r="AB25" s="185" t="s">
        <v>107</v>
      </c>
      <c r="AC25" s="185" t="s">
        <v>107</v>
      </c>
      <c r="AD25" s="185" t="s">
        <v>107</v>
      </c>
      <c r="AE25" s="185" t="s">
        <v>107</v>
      </c>
      <c r="AF25" s="185" t="s">
        <v>107</v>
      </c>
      <c r="AG25" s="185" t="s">
        <v>107</v>
      </c>
      <c r="AH25" s="185" t="s">
        <v>107</v>
      </c>
      <c r="AI25" s="185" t="s">
        <v>107</v>
      </c>
      <c r="AJ25" s="185" t="s">
        <v>107</v>
      </c>
      <c r="AK25" s="185" t="s">
        <v>107</v>
      </c>
      <c r="AL25" s="185"/>
      <c r="AM25" s="185"/>
      <c r="AN25" s="185"/>
      <c r="AO25" s="185"/>
      <c r="AP25" s="185"/>
      <c r="AQ25" s="185"/>
      <c r="AR25" s="185"/>
      <c r="AS25" s="185"/>
      <c r="AT25" s="186"/>
      <c r="AU25" s="83"/>
      <c r="AV25" s="83"/>
      <c r="AW25" s="83"/>
      <c r="AX25" s="83"/>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row>
    <row r="26" spans="1:76" ht="12.75">
      <c r="A26" s="31"/>
      <c r="B26" s="186">
        <v>28283</v>
      </c>
      <c r="C26" s="186" t="s">
        <v>108</v>
      </c>
      <c r="D26" s="186" t="s">
        <v>59</v>
      </c>
      <c r="E26" s="186" t="s">
        <v>60</v>
      </c>
      <c r="F26" s="186" t="s">
        <v>109</v>
      </c>
      <c r="G26" s="186" t="s">
        <v>109</v>
      </c>
      <c r="H26" s="186">
        <v>72</v>
      </c>
      <c r="I26" s="187"/>
      <c r="J26" s="186" t="s">
        <v>81</v>
      </c>
      <c r="K26" s="188" t="s">
        <v>81</v>
      </c>
      <c r="L26" s="188" t="s">
        <v>81</v>
      </c>
      <c r="M26" s="188" t="s">
        <v>81</v>
      </c>
      <c r="N26" s="188" t="s">
        <v>81</v>
      </c>
      <c r="O26" s="189" t="s">
        <v>81</v>
      </c>
      <c r="P26" s="188" t="s">
        <v>81</v>
      </c>
      <c r="Q26" s="188" t="s">
        <v>81</v>
      </c>
      <c r="R26" s="188" t="s">
        <v>81</v>
      </c>
      <c r="S26" s="188" t="s">
        <v>81</v>
      </c>
      <c r="T26" s="188" t="s">
        <v>81</v>
      </c>
      <c r="U26" s="188" t="s">
        <v>81</v>
      </c>
      <c r="V26" s="188" t="s">
        <v>81</v>
      </c>
      <c r="W26" s="188" t="s">
        <v>81</v>
      </c>
      <c r="X26" s="188" t="s">
        <v>81</v>
      </c>
      <c r="Y26" s="188" t="s">
        <v>81</v>
      </c>
      <c r="Z26" s="188" t="s">
        <v>81</v>
      </c>
      <c r="AA26" s="188" t="s">
        <v>81</v>
      </c>
      <c r="AB26" s="188" t="s">
        <v>81</v>
      </c>
      <c r="AC26" s="188" t="s">
        <v>81</v>
      </c>
      <c r="AD26" s="188" t="s">
        <v>81</v>
      </c>
      <c r="AE26" s="188" t="s">
        <v>81</v>
      </c>
      <c r="AF26" s="188" t="s">
        <v>81</v>
      </c>
      <c r="AG26" s="188" t="s">
        <v>81</v>
      </c>
      <c r="AH26" s="188" t="s">
        <v>81</v>
      </c>
      <c r="AI26" s="188" t="s">
        <v>81</v>
      </c>
      <c r="AJ26" s="188" t="s">
        <v>81</v>
      </c>
      <c r="AK26" s="188" t="s">
        <v>81</v>
      </c>
      <c r="AL26" s="188"/>
      <c r="AM26" s="188"/>
      <c r="AN26" s="188"/>
      <c r="AO26" s="188"/>
      <c r="AP26" s="188"/>
      <c r="AQ26" s="188"/>
      <c r="AR26" s="188"/>
      <c r="AS26" s="188"/>
      <c r="AT26" s="186"/>
      <c r="AU26" s="83"/>
      <c r="AV26" s="83"/>
      <c r="AW26" s="83"/>
      <c r="AX26" s="83"/>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row>
    <row r="27" spans="1:76" ht="12.75">
      <c r="A27" s="31"/>
      <c r="B27" s="184">
        <v>59480</v>
      </c>
      <c r="C27" s="184" t="s">
        <v>110</v>
      </c>
      <c r="D27" s="184" t="s">
        <v>59</v>
      </c>
      <c r="E27" s="184" t="s">
        <v>60</v>
      </c>
      <c r="F27" s="184" t="s">
        <v>111</v>
      </c>
      <c r="G27" s="184" t="s">
        <v>111</v>
      </c>
      <c r="H27" s="184">
        <v>18</v>
      </c>
      <c r="I27" s="183"/>
      <c r="J27" s="184"/>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6"/>
      <c r="AU27" s="83"/>
      <c r="AV27" s="83"/>
      <c r="AW27" s="83"/>
      <c r="AX27" s="83"/>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row>
    <row r="28" spans="1:76" ht="12.75">
      <c r="A28" s="31"/>
      <c r="B28" s="186">
        <v>16157</v>
      </c>
      <c r="C28" s="186" t="s">
        <v>112</v>
      </c>
      <c r="D28" s="186" t="s">
        <v>59</v>
      </c>
      <c r="E28" s="186" t="s">
        <v>60</v>
      </c>
      <c r="F28" s="186" t="s">
        <v>113</v>
      </c>
      <c r="G28" s="186" t="s">
        <v>113</v>
      </c>
      <c r="H28" s="186">
        <v>180</v>
      </c>
      <c r="I28" s="187" t="s">
        <v>63</v>
      </c>
      <c r="J28" s="186" t="s">
        <v>81</v>
      </c>
      <c r="K28" s="188" t="s">
        <v>81</v>
      </c>
      <c r="L28" s="188" t="s">
        <v>81</v>
      </c>
      <c r="M28" s="188" t="s">
        <v>81</v>
      </c>
      <c r="N28" s="188" t="s">
        <v>81</v>
      </c>
      <c r="O28" s="189" t="s">
        <v>81</v>
      </c>
      <c r="P28" s="188" t="s">
        <v>81</v>
      </c>
      <c r="Q28" s="188" t="s">
        <v>81</v>
      </c>
      <c r="R28" s="188" t="s">
        <v>81</v>
      </c>
      <c r="S28" s="188" t="s">
        <v>81</v>
      </c>
      <c r="T28" s="188" t="s">
        <v>81</v>
      </c>
      <c r="U28" s="188" t="s">
        <v>81</v>
      </c>
      <c r="V28" s="188" t="s">
        <v>81</v>
      </c>
      <c r="W28" s="188" t="s">
        <v>81</v>
      </c>
      <c r="X28" s="188" t="s">
        <v>81</v>
      </c>
      <c r="Y28" s="188" t="s">
        <v>81</v>
      </c>
      <c r="Z28" s="188" t="s">
        <v>81</v>
      </c>
      <c r="AA28" s="188" t="s">
        <v>81</v>
      </c>
      <c r="AB28" s="188" t="s">
        <v>81</v>
      </c>
      <c r="AC28" s="188" t="s">
        <v>81</v>
      </c>
      <c r="AD28" s="188" t="s">
        <v>81</v>
      </c>
      <c r="AE28" s="188" t="s">
        <v>81</v>
      </c>
      <c r="AF28" s="188" t="s">
        <v>81</v>
      </c>
      <c r="AG28" s="188" t="s">
        <v>81</v>
      </c>
      <c r="AH28" s="188" t="s">
        <v>81</v>
      </c>
      <c r="AI28" s="188" t="s">
        <v>81</v>
      </c>
      <c r="AJ28" s="188" t="s">
        <v>81</v>
      </c>
      <c r="AK28" s="188" t="s">
        <v>81</v>
      </c>
      <c r="AL28" s="188"/>
      <c r="AM28" s="188"/>
      <c r="AN28" s="188"/>
      <c r="AO28" s="188"/>
      <c r="AP28" s="188"/>
      <c r="AQ28" s="188"/>
      <c r="AR28" s="188"/>
      <c r="AS28" s="188"/>
      <c r="AT28" s="186"/>
      <c r="AU28" s="83"/>
      <c r="AV28" s="83"/>
      <c r="AW28" s="83"/>
      <c r="AX28" s="83"/>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row>
    <row r="29" spans="1:76" ht="12.75">
      <c r="A29" s="31"/>
      <c r="B29" s="184">
        <v>41245</v>
      </c>
      <c r="C29" s="184" t="s">
        <v>114</v>
      </c>
      <c r="D29" s="184" t="s">
        <v>59</v>
      </c>
      <c r="E29" s="184" t="s">
        <v>60</v>
      </c>
      <c r="F29" s="184"/>
      <c r="G29" s="184"/>
      <c r="H29" s="184">
        <v>63</v>
      </c>
      <c r="I29" s="183" t="s">
        <v>63</v>
      </c>
      <c r="J29" s="184"/>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6"/>
      <c r="AU29" s="83"/>
      <c r="AV29" s="83"/>
      <c r="AW29" s="83"/>
      <c r="AX29" s="83"/>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204"/>
    </row>
    <row r="30" spans="1:76" ht="12.75">
      <c r="A30" s="31"/>
      <c r="B30" s="186">
        <v>66140</v>
      </c>
      <c r="C30" s="186" t="s">
        <v>115</v>
      </c>
      <c r="D30" s="186" t="s">
        <v>59</v>
      </c>
      <c r="E30" s="186" t="s">
        <v>60</v>
      </c>
      <c r="F30" s="186" t="s">
        <v>116</v>
      </c>
      <c r="G30" s="186" t="s">
        <v>116</v>
      </c>
      <c r="H30" s="186">
        <v>16</v>
      </c>
      <c r="I30" s="187"/>
      <c r="J30" s="186"/>
      <c r="K30" s="188"/>
      <c r="L30" s="188"/>
      <c r="M30" s="188"/>
      <c r="N30" s="188"/>
      <c r="O30" s="189"/>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6"/>
      <c r="AU30" s="83"/>
      <c r="AV30" s="83"/>
      <c r="AW30" s="83"/>
      <c r="AX30" s="83"/>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row>
    <row r="31" spans="1:76" ht="12.75">
      <c r="A31" s="31"/>
      <c r="B31" s="184">
        <v>7414</v>
      </c>
      <c r="C31" s="184" t="s">
        <v>117</v>
      </c>
      <c r="D31" s="184" t="s">
        <v>59</v>
      </c>
      <c r="E31" s="184" t="s">
        <v>60</v>
      </c>
      <c r="F31" s="184" t="s">
        <v>118</v>
      </c>
      <c r="G31" s="184"/>
      <c r="H31" s="184">
        <v>48</v>
      </c>
      <c r="I31" s="183"/>
      <c r="J31" s="184" t="s">
        <v>81</v>
      </c>
      <c r="K31" s="185" t="s">
        <v>81</v>
      </c>
      <c r="L31" s="185" t="s">
        <v>81</v>
      </c>
      <c r="M31" s="185" t="s">
        <v>81</v>
      </c>
      <c r="N31" s="185" t="s">
        <v>81</v>
      </c>
      <c r="O31" s="185" t="s">
        <v>81</v>
      </c>
      <c r="P31" s="185" t="s">
        <v>81</v>
      </c>
      <c r="Q31" s="185" t="s">
        <v>81</v>
      </c>
      <c r="R31" s="185" t="s">
        <v>81</v>
      </c>
      <c r="S31" s="185" t="s">
        <v>81</v>
      </c>
      <c r="T31" s="185" t="s">
        <v>81</v>
      </c>
      <c r="U31" s="185" t="s">
        <v>81</v>
      </c>
      <c r="V31" s="185" t="s">
        <v>81</v>
      </c>
      <c r="W31" s="185" t="s">
        <v>81</v>
      </c>
      <c r="X31" s="185" t="s">
        <v>81</v>
      </c>
      <c r="Y31" s="185" t="s">
        <v>81</v>
      </c>
      <c r="Z31" s="185" t="s">
        <v>81</v>
      </c>
      <c r="AA31" s="185" t="s">
        <v>81</v>
      </c>
      <c r="AB31" s="185" t="s">
        <v>81</v>
      </c>
      <c r="AC31" s="185" t="s">
        <v>81</v>
      </c>
      <c r="AD31" s="185" t="s">
        <v>81</v>
      </c>
      <c r="AE31" s="185" t="s">
        <v>81</v>
      </c>
      <c r="AF31" s="185" t="s">
        <v>81</v>
      </c>
      <c r="AG31" s="185" t="s">
        <v>81</v>
      </c>
      <c r="AH31" s="185" t="s">
        <v>81</v>
      </c>
      <c r="AI31" s="185" t="s">
        <v>81</v>
      </c>
      <c r="AJ31" s="185" t="s">
        <v>81</v>
      </c>
      <c r="AK31" s="185" t="s">
        <v>81</v>
      </c>
      <c r="AL31" s="185"/>
      <c r="AM31" s="185"/>
      <c r="AN31" s="185"/>
      <c r="AO31" s="185"/>
      <c r="AP31" s="185"/>
      <c r="AQ31" s="185"/>
      <c r="AR31" s="185"/>
      <c r="AS31" s="185"/>
      <c r="AT31" s="186"/>
      <c r="AU31" s="83"/>
      <c r="AV31" s="83"/>
      <c r="AW31" s="83"/>
      <c r="AX31" s="83"/>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row>
    <row r="32" spans="1:76" ht="12.75">
      <c r="A32" s="31"/>
      <c r="B32" s="186">
        <v>47765</v>
      </c>
      <c r="C32" s="186" t="s">
        <v>119</v>
      </c>
      <c r="D32" s="186" t="s">
        <v>59</v>
      </c>
      <c r="E32" s="186" t="s">
        <v>60</v>
      </c>
      <c r="F32" s="186" t="s">
        <v>120</v>
      </c>
      <c r="G32" s="186" t="s">
        <v>120</v>
      </c>
      <c r="H32" s="186">
        <v>43</v>
      </c>
      <c r="I32" s="187"/>
      <c r="J32" s="186"/>
      <c r="K32" s="188"/>
      <c r="L32" s="188"/>
      <c r="M32" s="188"/>
      <c r="N32" s="188"/>
      <c r="O32" s="189"/>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6"/>
      <c r="AU32" s="83"/>
      <c r="AV32" s="83"/>
      <c r="AW32" s="83"/>
      <c r="AX32" s="83"/>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row>
    <row r="33" spans="1:76" ht="12.75">
      <c r="A33" s="31"/>
      <c r="B33" s="184">
        <v>41280</v>
      </c>
      <c r="C33" s="184" t="s">
        <v>121</v>
      </c>
      <c r="D33" s="184" t="s">
        <v>59</v>
      </c>
      <c r="E33" s="184" t="s">
        <v>60</v>
      </c>
      <c r="F33" s="184" t="s">
        <v>122</v>
      </c>
      <c r="G33" s="184" t="s">
        <v>122</v>
      </c>
      <c r="H33" s="184">
        <v>18</v>
      </c>
      <c r="I33" s="183"/>
      <c r="J33" s="184"/>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6"/>
      <c r="AU33" s="83"/>
      <c r="AV33" s="83"/>
      <c r="AW33" s="83"/>
      <c r="AX33" s="83"/>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row>
    <row r="34" spans="1:76" ht="12.75">
      <c r="A34" s="31"/>
      <c r="B34" s="186">
        <v>18538</v>
      </c>
      <c r="C34" s="186" t="s">
        <v>123</v>
      </c>
      <c r="D34" s="186" t="s">
        <v>59</v>
      </c>
      <c r="E34" s="186" t="s">
        <v>60</v>
      </c>
      <c r="F34" s="186" t="s">
        <v>124</v>
      </c>
      <c r="G34" s="186" t="s">
        <v>125</v>
      </c>
      <c r="H34" s="186">
        <v>58</v>
      </c>
      <c r="I34" s="187"/>
      <c r="J34" s="186" t="s">
        <v>81</v>
      </c>
      <c r="K34" s="188" t="s">
        <v>81</v>
      </c>
      <c r="L34" s="188" t="s">
        <v>81</v>
      </c>
      <c r="M34" s="188" t="s">
        <v>81</v>
      </c>
      <c r="N34" s="188" t="s">
        <v>81</v>
      </c>
      <c r="O34" s="189" t="s">
        <v>81</v>
      </c>
      <c r="P34" s="188" t="s">
        <v>81</v>
      </c>
      <c r="Q34" s="188" t="s">
        <v>81</v>
      </c>
      <c r="R34" s="188" t="s">
        <v>81</v>
      </c>
      <c r="S34" s="188" t="s">
        <v>81</v>
      </c>
      <c r="T34" s="188" t="s">
        <v>81</v>
      </c>
      <c r="U34" s="188" t="s">
        <v>81</v>
      </c>
      <c r="V34" s="188" t="s">
        <v>81</v>
      </c>
      <c r="W34" s="188" t="s">
        <v>81</v>
      </c>
      <c r="X34" s="188" t="s">
        <v>81</v>
      </c>
      <c r="Y34" s="188" t="s">
        <v>81</v>
      </c>
      <c r="Z34" s="188" t="s">
        <v>81</v>
      </c>
      <c r="AA34" s="188" t="s">
        <v>81</v>
      </c>
      <c r="AB34" s="188" t="s">
        <v>81</v>
      </c>
      <c r="AC34" s="188" t="s">
        <v>81</v>
      </c>
      <c r="AD34" s="188" t="s">
        <v>81</v>
      </c>
      <c r="AE34" s="188" t="s">
        <v>81</v>
      </c>
      <c r="AF34" s="188" t="s">
        <v>81</v>
      </c>
      <c r="AG34" s="188" t="s">
        <v>81</v>
      </c>
      <c r="AH34" s="188" t="s">
        <v>81</v>
      </c>
      <c r="AI34" s="188" t="s">
        <v>81</v>
      </c>
      <c r="AJ34" s="188" t="s">
        <v>81</v>
      </c>
      <c r="AK34" s="188" t="s">
        <v>81</v>
      </c>
      <c r="AL34" s="188"/>
      <c r="AM34" s="188"/>
      <c r="AN34" s="188"/>
      <c r="AO34" s="188"/>
      <c r="AP34" s="188"/>
      <c r="AQ34" s="188"/>
      <c r="AR34" s="188"/>
      <c r="AS34" s="188"/>
      <c r="AT34" s="186"/>
      <c r="AU34" s="83"/>
      <c r="AV34" s="83"/>
      <c r="AW34" s="83"/>
      <c r="AX34" s="83"/>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row>
    <row r="35" spans="1:76" ht="12.75">
      <c r="A35" s="31"/>
      <c r="B35" s="184">
        <v>41246</v>
      </c>
      <c r="C35" s="184" t="s">
        <v>126</v>
      </c>
      <c r="D35" s="184" t="s">
        <v>59</v>
      </c>
      <c r="E35" s="184" t="s">
        <v>60</v>
      </c>
      <c r="F35" s="184" t="s">
        <v>127</v>
      </c>
      <c r="G35" s="184" t="s">
        <v>127</v>
      </c>
      <c r="H35" s="184">
        <v>23</v>
      </c>
      <c r="I35" s="183"/>
      <c r="J35" s="184"/>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6"/>
      <c r="AU35" s="83"/>
      <c r="AV35" s="83"/>
      <c r="AW35" s="83"/>
      <c r="AX35" s="83"/>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row>
    <row r="36" spans="1:76" ht="12.75">
      <c r="A36" s="31"/>
      <c r="B36" s="186">
        <v>20417</v>
      </c>
      <c r="C36" s="186" t="s">
        <v>128</v>
      </c>
      <c r="D36" s="186" t="s">
        <v>59</v>
      </c>
      <c r="E36" s="186" t="s">
        <v>60</v>
      </c>
      <c r="F36" s="186" t="s">
        <v>129</v>
      </c>
      <c r="G36" s="186" t="s">
        <v>129</v>
      </c>
      <c r="H36" s="186">
        <v>145</v>
      </c>
      <c r="I36" s="187" t="s">
        <v>63</v>
      </c>
      <c r="J36" s="186" t="s">
        <v>107</v>
      </c>
      <c r="K36" s="188" t="s">
        <v>107</v>
      </c>
      <c r="L36" s="188" t="s">
        <v>107</v>
      </c>
      <c r="M36" s="188" t="s">
        <v>107</v>
      </c>
      <c r="N36" s="188" t="s">
        <v>107</v>
      </c>
      <c r="O36" s="189" t="s">
        <v>107</v>
      </c>
      <c r="P36" s="188" t="s">
        <v>107</v>
      </c>
      <c r="Q36" s="188" t="s">
        <v>81</v>
      </c>
      <c r="R36" s="188" t="s">
        <v>81</v>
      </c>
      <c r="S36" s="188" t="s">
        <v>81</v>
      </c>
      <c r="T36" s="188" t="s">
        <v>81</v>
      </c>
      <c r="U36" s="188" t="s">
        <v>81</v>
      </c>
      <c r="V36" s="188" t="s">
        <v>81</v>
      </c>
      <c r="W36" s="188" t="s">
        <v>81</v>
      </c>
      <c r="X36" s="188" t="s">
        <v>81</v>
      </c>
      <c r="Y36" s="188" t="s">
        <v>81</v>
      </c>
      <c r="Z36" s="188" t="s">
        <v>81</v>
      </c>
      <c r="AA36" s="188" t="s">
        <v>81</v>
      </c>
      <c r="AB36" s="188" t="s">
        <v>81</v>
      </c>
      <c r="AC36" s="188" t="s">
        <v>81</v>
      </c>
      <c r="AD36" s="188" t="s">
        <v>81</v>
      </c>
      <c r="AE36" s="188" t="s">
        <v>81</v>
      </c>
      <c r="AF36" s="188" t="s">
        <v>81</v>
      </c>
      <c r="AG36" s="188" t="s">
        <v>81</v>
      </c>
      <c r="AH36" s="188" t="s">
        <v>81</v>
      </c>
      <c r="AI36" s="188" t="s">
        <v>81</v>
      </c>
      <c r="AJ36" s="188" t="s">
        <v>81</v>
      </c>
      <c r="AK36" s="188" t="s">
        <v>81</v>
      </c>
      <c r="AL36" s="188"/>
      <c r="AM36" s="188"/>
      <c r="AN36" s="188"/>
      <c r="AO36" s="188"/>
      <c r="AP36" s="188"/>
      <c r="AQ36" s="188"/>
      <c r="AR36" s="188"/>
      <c r="AS36" s="188"/>
      <c r="AT36" s="186"/>
      <c r="AU36" s="83"/>
      <c r="AV36" s="83"/>
      <c r="AW36" s="83"/>
      <c r="AX36" s="83"/>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row>
    <row r="37" spans="1:76" ht="12.75">
      <c r="A37" s="31"/>
      <c r="B37" s="184">
        <v>43542</v>
      </c>
      <c r="C37" s="184" t="s">
        <v>130</v>
      </c>
      <c r="D37" s="184" t="s">
        <v>59</v>
      </c>
      <c r="E37" s="184" t="s">
        <v>60</v>
      </c>
      <c r="F37" s="184" t="s">
        <v>131</v>
      </c>
      <c r="G37" s="184" t="s">
        <v>131</v>
      </c>
      <c r="H37" s="184">
        <v>24</v>
      </c>
      <c r="I37" s="183"/>
      <c r="J37" s="184"/>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6"/>
      <c r="AU37" s="83"/>
      <c r="AV37" s="83"/>
      <c r="AW37" s="83"/>
      <c r="AX37" s="83"/>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row>
    <row r="38" spans="1:76" ht="12.75">
      <c r="A38" s="31"/>
      <c r="B38" s="186">
        <v>1744</v>
      </c>
      <c r="C38" s="186" t="s">
        <v>132</v>
      </c>
      <c r="D38" s="186" t="s">
        <v>59</v>
      </c>
      <c r="E38" s="186" t="s">
        <v>60</v>
      </c>
      <c r="F38" s="186" t="s">
        <v>133</v>
      </c>
      <c r="G38" s="186" t="s">
        <v>134</v>
      </c>
      <c r="H38" s="186">
        <v>125</v>
      </c>
      <c r="I38" s="187" t="s">
        <v>63</v>
      </c>
      <c r="J38" s="186" t="s">
        <v>81</v>
      </c>
      <c r="K38" s="188" t="s">
        <v>81</v>
      </c>
      <c r="L38" s="188" t="s">
        <v>81</v>
      </c>
      <c r="M38" s="188" t="s">
        <v>81</v>
      </c>
      <c r="N38" s="188" t="s">
        <v>81</v>
      </c>
      <c r="O38" s="189" t="s">
        <v>81</v>
      </c>
      <c r="P38" s="188" t="s">
        <v>81</v>
      </c>
      <c r="Q38" s="188" t="s">
        <v>81</v>
      </c>
      <c r="R38" s="188" t="s">
        <v>81</v>
      </c>
      <c r="S38" s="188" t="s">
        <v>81</v>
      </c>
      <c r="T38" s="188" t="s">
        <v>81</v>
      </c>
      <c r="U38" s="188" t="s">
        <v>81</v>
      </c>
      <c r="V38" s="188" t="s">
        <v>81</v>
      </c>
      <c r="W38" s="188" t="s">
        <v>81</v>
      </c>
      <c r="X38" s="188" t="s">
        <v>81</v>
      </c>
      <c r="Y38" s="188" t="s">
        <v>81</v>
      </c>
      <c r="Z38" s="188" t="s">
        <v>81</v>
      </c>
      <c r="AA38" s="188" t="s">
        <v>81</v>
      </c>
      <c r="AB38" s="188" t="s">
        <v>81</v>
      </c>
      <c r="AC38" s="188" t="s">
        <v>81</v>
      </c>
      <c r="AD38" s="188" t="s">
        <v>81</v>
      </c>
      <c r="AE38" s="188" t="s">
        <v>81</v>
      </c>
      <c r="AF38" s="188" t="s">
        <v>81</v>
      </c>
      <c r="AG38" s="188" t="s">
        <v>81</v>
      </c>
      <c r="AH38" s="188" t="s">
        <v>81</v>
      </c>
      <c r="AI38" s="188" t="s">
        <v>81</v>
      </c>
      <c r="AJ38" s="188" t="s">
        <v>81</v>
      </c>
      <c r="AK38" s="188" t="s">
        <v>81</v>
      </c>
      <c r="AL38" s="188"/>
      <c r="AM38" s="188"/>
      <c r="AN38" s="188"/>
      <c r="AO38" s="188"/>
      <c r="AP38" s="188"/>
      <c r="AQ38" s="188"/>
      <c r="AR38" s="188"/>
      <c r="AS38" s="188"/>
      <c r="AT38" s="186"/>
      <c r="AU38" s="83"/>
      <c r="AV38" s="83"/>
      <c r="AW38" s="83"/>
      <c r="AX38" s="83"/>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row>
    <row r="39" spans="1:76" ht="12.75">
      <c r="A39" s="31"/>
      <c r="B39" s="184">
        <v>8934</v>
      </c>
      <c r="C39" s="184" t="s">
        <v>135</v>
      </c>
      <c r="D39" s="184" t="s">
        <v>59</v>
      </c>
      <c r="E39" s="184" t="s">
        <v>60</v>
      </c>
      <c r="F39" s="184" t="s">
        <v>136</v>
      </c>
      <c r="G39" s="184" t="s">
        <v>137</v>
      </c>
      <c r="H39" s="184">
        <v>157</v>
      </c>
      <c r="I39" s="183" t="s">
        <v>63</v>
      </c>
      <c r="J39" s="184" t="s">
        <v>81</v>
      </c>
      <c r="K39" s="185" t="s">
        <v>81</v>
      </c>
      <c r="L39" s="185" t="s">
        <v>81</v>
      </c>
      <c r="M39" s="185" t="s">
        <v>81</v>
      </c>
      <c r="N39" s="185" t="s">
        <v>81</v>
      </c>
      <c r="O39" s="185" t="s">
        <v>81</v>
      </c>
      <c r="P39" s="185" t="s">
        <v>81</v>
      </c>
      <c r="Q39" s="185" t="s">
        <v>81</v>
      </c>
      <c r="R39" s="185" t="s">
        <v>81</v>
      </c>
      <c r="S39" s="185" t="s">
        <v>81</v>
      </c>
      <c r="T39" s="185" t="s">
        <v>81</v>
      </c>
      <c r="U39" s="185" t="s">
        <v>81</v>
      </c>
      <c r="V39" s="185" t="s">
        <v>81</v>
      </c>
      <c r="W39" s="185" t="s">
        <v>81</v>
      </c>
      <c r="X39" s="185" t="s">
        <v>81</v>
      </c>
      <c r="Y39" s="185" t="s">
        <v>81</v>
      </c>
      <c r="Z39" s="185" t="s">
        <v>81</v>
      </c>
      <c r="AA39" s="185" t="s">
        <v>81</v>
      </c>
      <c r="AB39" s="185" t="s">
        <v>81</v>
      </c>
      <c r="AC39" s="185" t="s">
        <v>81</v>
      </c>
      <c r="AD39" s="185" t="s">
        <v>81</v>
      </c>
      <c r="AE39" s="185" t="s">
        <v>81</v>
      </c>
      <c r="AF39" s="185" t="s">
        <v>81</v>
      </c>
      <c r="AG39" s="185" t="s">
        <v>81</v>
      </c>
      <c r="AH39" s="185" t="s">
        <v>81</v>
      </c>
      <c r="AI39" s="185" t="s">
        <v>81</v>
      </c>
      <c r="AJ39" s="185" t="s">
        <v>81</v>
      </c>
      <c r="AK39" s="185" t="s">
        <v>81</v>
      </c>
      <c r="AL39" s="185"/>
      <c r="AM39" s="185"/>
      <c r="AN39" s="185"/>
      <c r="AO39" s="185"/>
      <c r="AP39" s="185"/>
      <c r="AQ39" s="185"/>
      <c r="AR39" s="185"/>
      <c r="AS39" s="185"/>
      <c r="AT39" s="186"/>
      <c r="AU39" s="83"/>
      <c r="AV39" s="83"/>
      <c r="AW39" s="83"/>
      <c r="AX39" s="83"/>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row>
    <row r="40" spans="1:76" ht="12.75">
      <c r="A40" s="31"/>
      <c r="B40" s="186">
        <v>29757</v>
      </c>
      <c r="C40" s="186" t="s">
        <v>138</v>
      </c>
      <c r="D40" s="186" t="s">
        <v>59</v>
      </c>
      <c r="E40" s="186" t="s">
        <v>60</v>
      </c>
      <c r="F40" s="186" t="s">
        <v>139</v>
      </c>
      <c r="G40" s="186" t="s">
        <v>140</v>
      </c>
      <c r="H40" s="186">
        <v>105</v>
      </c>
      <c r="I40" s="187"/>
      <c r="J40" s="186"/>
      <c r="K40" s="188"/>
      <c r="L40" s="188"/>
      <c r="M40" s="188"/>
      <c r="N40" s="188"/>
      <c r="O40" s="189"/>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6"/>
      <c r="AU40" s="83"/>
      <c r="AV40" s="83"/>
      <c r="AW40" s="83"/>
      <c r="AX40" s="83"/>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row>
    <row r="41" spans="1:76" ht="12.75">
      <c r="A41" s="31"/>
      <c r="B41" s="184">
        <v>5627</v>
      </c>
      <c r="C41" s="184" t="s">
        <v>141</v>
      </c>
      <c r="D41" s="184" t="s">
        <v>59</v>
      </c>
      <c r="E41" s="184" t="s">
        <v>142</v>
      </c>
      <c r="F41" s="184" t="s">
        <v>143</v>
      </c>
      <c r="G41" s="184" t="s">
        <v>144</v>
      </c>
      <c r="H41" s="184">
        <v>0</v>
      </c>
      <c r="I41" s="183" t="s">
        <v>63</v>
      </c>
      <c r="J41" s="184"/>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6"/>
      <c r="AU41" s="83"/>
      <c r="AV41" s="83"/>
      <c r="AW41" s="83"/>
      <c r="AX41" s="83"/>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row>
    <row r="42" spans="1:76" ht="12.75">
      <c r="A42" s="31"/>
      <c r="B42" s="186">
        <v>23918</v>
      </c>
      <c r="C42" s="186" t="s">
        <v>145</v>
      </c>
      <c r="D42" s="186" t="s">
        <v>59</v>
      </c>
      <c r="E42" s="186" t="s">
        <v>142</v>
      </c>
      <c r="F42" s="186" t="s">
        <v>146</v>
      </c>
      <c r="G42" s="186"/>
      <c r="H42" s="186">
        <v>0</v>
      </c>
      <c r="I42" s="187" t="s">
        <v>63</v>
      </c>
      <c r="J42" s="186"/>
      <c r="K42" s="188"/>
      <c r="L42" s="188"/>
      <c r="M42" s="188"/>
      <c r="N42" s="188"/>
      <c r="O42" s="189"/>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6"/>
      <c r="AU42" s="83"/>
      <c r="AV42" s="83"/>
      <c r="AW42" s="83"/>
      <c r="AX42" s="83"/>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row>
    <row r="43" spans="1:76" ht="12.75">
      <c r="A43" s="31"/>
      <c r="B43" s="184">
        <v>16156</v>
      </c>
      <c r="C43" s="184" t="s">
        <v>147</v>
      </c>
      <c r="D43" s="184" t="s">
        <v>59</v>
      </c>
      <c r="E43" s="184" t="s">
        <v>142</v>
      </c>
      <c r="F43" s="184" t="s">
        <v>148</v>
      </c>
      <c r="G43" s="184"/>
      <c r="H43" s="184">
        <v>0</v>
      </c>
      <c r="I43" s="183" t="s">
        <v>63</v>
      </c>
      <c r="J43" s="184"/>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6"/>
      <c r="AU43" s="83"/>
      <c r="AV43" s="83"/>
      <c r="AW43" s="83"/>
      <c r="AX43" s="83"/>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row>
    <row r="44" spans="1:76" ht="12.75">
      <c r="A44" s="31"/>
      <c r="B44" s="186">
        <v>16151</v>
      </c>
      <c r="C44" s="186" t="s">
        <v>149</v>
      </c>
      <c r="D44" s="186" t="s">
        <v>59</v>
      </c>
      <c r="E44" s="186" t="s">
        <v>142</v>
      </c>
      <c r="F44" s="186" t="s">
        <v>76</v>
      </c>
      <c r="G44" s="186" t="s">
        <v>76</v>
      </c>
      <c r="H44" s="186">
        <v>86</v>
      </c>
      <c r="I44" s="187" t="s">
        <v>63</v>
      </c>
      <c r="J44" s="186" t="s">
        <v>81</v>
      </c>
      <c r="K44" s="188" t="s">
        <v>81</v>
      </c>
      <c r="L44" s="188" t="s">
        <v>81</v>
      </c>
      <c r="M44" s="188" t="s">
        <v>81</v>
      </c>
      <c r="N44" s="188" t="s">
        <v>81</v>
      </c>
      <c r="O44" s="189" t="s">
        <v>81</v>
      </c>
      <c r="P44" s="188" t="s">
        <v>81</v>
      </c>
      <c r="Q44" s="188" t="s">
        <v>81</v>
      </c>
      <c r="R44" s="188" t="s">
        <v>81</v>
      </c>
      <c r="S44" s="188" t="s">
        <v>81</v>
      </c>
      <c r="T44" s="188" t="s">
        <v>81</v>
      </c>
      <c r="U44" s="188" t="s">
        <v>81</v>
      </c>
      <c r="V44" s="188" t="s">
        <v>81</v>
      </c>
      <c r="W44" s="188" t="s">
        <v>81</v>
      </c>
      <c r="X44" s="188" t="s">
        <v>81</v>
      </c>
      <c r="Y44" s="188" t="s">
        <v>81</v>
      </c>
      <c r="Z44" s="188" t="s">
        <v>81</v>
      </c>
      <c r="AA44" s="188" t="s">
        <v>81</v>
      </c>
      <c r="AB44" s="188" t="s">
        <v>81</v>
      </c>
      <c r="AC44" s="188" t="s">
        <v>81</v>
      </c>
      <c r="AD44" s="188" t="s">
        <v>81</v>
      </c>
      <c r="AE44" s="188" t="s">
        <v>81</v>
      </c>
      <c r="AF44" s="188" t="s">
        <v>81</v>
      </c>
      <c r="AG44" s="188" t="s">
        <v>81</v>
      </c>
      <c r="AH44" s="188" t="s">
        <v>81</v>
      </c>
      <c r="AI44" s="188" t="s">
        <v>81</v>
      </c>
      <c r="AJ44" s="188" t="s">
        <v>81</v>
      </c>
      <c r="AK44" s="188" t="s">
        <v>81</v>
      </c>
      <c r="AL44" s="188"/>
      <c r="AM44" s="188"/>
      <c r="AN44" s="188"/>
      <c r="AO44" s="188"/>
      <c r="AP44" s="188"/>
      <c r="AQ44" s="188"/>
      <c r="AR44" s="188"/>
      <c r="AS44" s="188"/>
      <c r="AT44" s="186"/>
      <c r="AU44" s="83"/>
      <c r="AV44" s="83"/>
      <c r="AW44" s="83"/>
      <c r="AX44" s="83"/>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row>
    <row r="45" spans="1:76" ht="12.75">
      <c r="A45" s="31"/>
      <c r="B45" s="184">
        <v>66141</v>
      </c>
      <c r="C45" s="184" t="s">
        <v>150</v>
      </c>
      <c r="D45" s="184" t="s">
        <v>59</v>
      </c>
      <c r="E45" s="184" t="s">
        <v>142</v>
      </c>
      <c r="F45" s="184" t="s">
        <v>131</v>
      </c>
      <c r="G45" s="184" t="s">
        <v>131</v>
      </c>
      <c r="H45" s="184">
        <v>11</v>
      </c>
      <c r="I45" s="183"/>
      <c r="J45" s="184"/>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6"/>
      <c r="AU45" s="83"/>
      <c r="AV45" s="83"/>
      <c r="AW45" s="83"/>
      <c r="AX45" s="83"/>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row>
    <row r="46" spans="1:76" ht="12.75">
      <c r="A46" s="31"/>
      <c r="B46" s="186">
        <v>52455</v>
      </c>
      <c r="C46" s="186" t="s">
        <v>151</v>
      </c>
      <c r="D46" s="186" t="s">
        <v>59</v>
      </c>
      <c r="E46" s="186" t="s">
        <v>142</v>
      </c>
      <c r="F46" s="186" t="s">
        <v>152</v>
      </c>
      <c r="G46" s="186" t="s">
        <v>152</v>
      </c>
      <c r="H46" s="186">
        <v>18</v>
      </c>
      <c r="I46" s="187"/>
      <c r="J46" s="186"/>
      <c r="K46" s="188"/>
      <c r="L46" s="188"/>
      <c r="M46" s="188"/>
      <c r="N46" s="188"/>
      <c r="O46" s="189"/>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6"/>
      <c r="AU46" s="83"/>
      <c r="AV46" s="83"/>
      <c r="AW46" s="83"/>
      <c r="AX46" s="83"/>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row>
    <row r="47" spans="1:76" ht="12.75">
      <c r="A47" s="31"/>
      <c r="B47" s="184">
        <v>50069</v>
      </c>
      <c r="C47" s="184" t="s">
        <v>153</v>
      </c>
      <c r="D47" s="184" t="s">
        <v>59</v>
      </c>
      <c r="E47" s="184" t="s">
        <v>142</v>
      </c>
      <c r="F47" s="184" t="s">
        <v>106</v>
      </c>
      <c r="G47" s="184" t="s">
        <v>106</v>
      </c>
      <c r="H47" s="184">
        <v>23</v>
      </c>
      <c r="I47" s="183" t="s">
        <v>63</v>
      </c>
      <c r="J47" s="184"/>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6"/>
      <c r="AU47" s="83"/>
      <c r="AV47" s="83"/>
      <c r="AW47" s="83"/>
      <c r="AX47" s="83"/>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row>
    <row r="48" spans="1:76" ht="12.75">
      <c r="A48" s="31"/>
      <c r="B48" s="186">
        <v>22549</v>
      </c>
      <c r="C48" s="186" t="s">
        <v>154</v>
      </c>
      <c r="D48" s="186" t="s">
        <v>59</v>
      </c>
      <c r="E48" s="186" t="s">
        <v>142</v>
      </c>
      <c r="F48" s="186" t="s">
        <v>155</v>
      </c>
      <c r="G48" s="186" t="s">
        <v>155</v>
      </c>
      <c r="H48" s="186">
        <v>120</v>
      </c>
      <c r="I48" s="187"/>
      <c r="J48" s="186" t="s">
        <v>81</v>
      </c>
      <c r="K48" s="188" t="s">
        <v>81</v>
      </c>
      <c r="L48" s="188" t="s">
        <v>81</v>
      </c>
      <c r="M48" s="188" t="s">
        <v>81</v>
      </c>
      <c r="N48" s="188" t="s">
        <v>81</v>
      </c>
      <c r="O48" s="189" t="s">
        <v>81</v>
      </c>
      <c r="P48" s="188" t="s">
        <v>81</v>
      </c>
      <c r="Q48" s="188" t="s">
        <v>81</v>
      </c>
      <c r="R48" s="188" t="s">
        <v>81</v>
      </c>
      <c r="S48" s="188" t="s">
        <v>81</v>
      </c>
      <c r="T48" s="188" t="s">
        <v>81</v>
      </c>
      <c r="U48" s="188" t="s">
        <v>81</v>
      </c>
      <c r="V48" s="188" t="s">
        <v>81</v>
      </c>
      <c r="W48" s="188" t="s">
        <v>81</v>
      </c>
      <c r="X48" s="188" t="s">
        <v>81</v>
      </c>
      <c r="Y48" s="188" t="s">
        <v>81</v>
      </c>
      <c r="Z48" s="188" t="s">
        <v>81</v>
      </c>
      <c r="AA48" s="188" t="s">
        <v>81</v>
      </c>
      <c r="AB48" s="188" t="s">
        <v>81</v>
      </c>
      <c r="AC48" s="188" t="s">
        <v>81</v>
      </c>
      <c r="AD48" s="188" t="s">
        <v>81</v>
      </c>
      <c r="AE48" s="188" t="s">
        <v>81</v>
      </c>
      <c r="AF48" s="188" t="s">
        <v>81</v>
      </c>
      <c r="AG48" s="188" t="s">
        <v>81</v>
      </c>
      <c r="AH48" s="188" t="s">
        <v>81</v>
      </c>
      <c r="AI48" s="188" t="s">
        <v>81</v>
      </c>
      <c r="AJ48" s="188" t="s">
        <v>81</v>
      </c>
      <c r="AK48" s="188" t="s">
        <v>81</v>
      </c>
      <c r="AL48" s="188"/>
      <c r="AM48" s="188"/>
      <c r="AN48" s="188"/>
      <c r="AO48" s="188"/>
      <c r="AP48" s="188"/>
      <c r="AQ48" s="188"/>
      <c r="AR48" s="188"/>
      <c r="AS48" s="188"/>
      <c r="AT48" s="186"/>
      <c r="AU48" s="83"/>
      <c r="AV48" s="83"/>
      <c r="AW48" s="83"/>
      <c r="AX48" s="83"/>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row>
    <row r="49" spans="1:76" ht="12.75">
      <c r="A49" s="31"/>
      <c r="B49" s="184">
        <v>3201</v>
      </c>
      <c r="C49" s="184" t="s">
        <v>156</v>
      </c>
      <c r="D49" s="184" t="s">
        <v>59</v>
      </c>
      <c r="E49" s="184" t="s">
        <v>142</v>
      </c>
      <c r="F49" s="184" t="s">
        <v>157</v>
      </c>
      <c r="G49" s="184" t="s">
        <v>158</v>
      </c>
      <c r="H49" s="184">
        <v>58</v>
      </c>
      <c r="I49" s="183" t="s">
        <v>63</v>
      </c>
      <c r="J49" s="184"/>
      <c r="K49" s="185"/>
      <c r="L49" s="185"/>
      <c r="M49" s="185"/>
      <c r="N49" s="185"/>
      <c r="O49" s="185"/>
      <c r="P49" s="185"/>
      <c r="Q49" s="185"/>
      <c r="R49" s="185"/>
      <c r="S49" s="185"/>
      <c r="T49" s="185"/>
      <c r="U49" s="185"/>
      <c r="V49" s="185"/>
      <c r="W49" s="185"/>
      <c r="X49" s="185"/>
      <c r="Y49" s="185"/>
      <c r="Z49" s="185"/>
      <c r="AA49" s="185"/>
      <c r="AB49" s="185"/>
      <c r="AC49" s="185" t="s">
        <v>81</v>
      </c>
      <c r="AD49" s="185" t="s">
        <v>81</v>
      </c>
      <c r="AE49" s="185" t="s">
        <v>81</v>
      </c>
      <c r="AF49" s="185" t="s">
        <v>81</v>
      </c>
      <c r="AG49" s="185" t="s">
        <v>81</v>
      </c>
      <c r="AH49" s="185" t="s">
        <v>81</v>
      </c>
      <c r="AI49" s="185" t="s">
        <v>81</v>
      </c>
      <c r="AJ49" s="185" t="s">
        <v>81</v>
      </c>
      <c r="AK49" s="185" t="s">
        <v>81</v>
      </c>
      <c r="AL49" s="185"/>
      <c r="AM49" s="185"/>
      <c r="AN49" s="185"/>
      <c r="AO49" s="185"/>
      <c r="AP49" s="185"/>
      <c r="AQ49" s="185"/>
      <c r="AR49" s="185"/>
      <c r="AS49" s="185"/>
      <c r="AT49" s="186"/>
      <c r="AU49" s="83"/>
      <c r="AV49" s="83"/>
      <c r="AW49" s="83"/>
      <c r="AX49" s="83"/>
      <c r="AY49" s="204"/>
      <c r="AZ49" s="204"/>
      <c r="BA49" s="204"/>
      <c r="BB49" s="204"/>
      <c r="BC49" s="204"/>
      <c r="BD49" s="204"/>
      <c r="BE49" s="204"/>
      <c r="BF49" s="204"/>
      <c r="BG49" s="204"/>
      <c r="BH49" s="204"/>
      <c r="BI49" s="204"/>
      <c r="BJ49" s="204"/>
      <c r="BK49" s="204"/>
      <c r="BL49" s="204"/>
      <c r="BM49" s="204"/>
      <c r="BN49" s="204"/>
      <c r="BO49" s="204"/>
      <c r="BP49" s="204"/>
      <c r="BQ49" s="204"/>
      <c r="BR49" s="204"/>
      <c r="BS49" s="204"/>
      <c r="BT49" s="204"/>
      <c r="BU49" s="204"/>
      <c r="BV49" s="204"/>
      <c r="BW49" s="204"/>
      <c r="BX49" s="204"/>
    </row>
    <row r="50" spans="1:76" ht="12.75">
      <c r="A50" s="31"/>
      <c r="B50" s="186">
        <v>37083</v>
      </c>
      <c r="C50" s="186" t="s">
        <v>159</v>
      </c>
      <c r="D50" s="186" t="s">
        <v>59</v>
      </c>
      <c r="E50" s="186" t="s">
        <v>142</v>
      </c>
      <c r="F50" s="186" t="s">
        <v>73</v>
      </c>
      <c r="G50" s="186" t="s">
        <v>73</v>
      </c>
      <c r="H50" s="186">
        <v>123</v>
      </c>
      <c r="I50" s="187"/>
      <c r="J50" s="186"/>
      <c r="K50" s="188"/>
      <c r="L50" s="188"/>
      <c r="M50" s="188"/>
      <c r="N50" s="188"/>
      <c r="O50" s="189"/>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6"/>
      <c r="AU50" s="83"/>
      <c r="AV50" s="83"/>
      <c r="AW50" s="83"/>
      <c r="AX50" s="83"/>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4"/>
      <c r="BX50" s="204"/>
    </row>
    <row r="51" spans="1:76" ht="12.75">
      <c r="A51" s="31"/>
      <c r="B51" s="184">
        <v>37636</v>
      </c>
      <c r="C51" s="184" t="s">
        <v>160</v>
      </c>
      <c r="D51" s="184" t="s">
        <v>59</v>
      </c>
      <c r="E51" s="184" t="s">
        <v>142</v>
      </c>
      <c r="F51" s="184" t="s">
        <v>161</v>
      </c>
      <c r="G51" s="184" t="s">
        <v>162</v>
      </c>
      <c r="H51" s="184">
        <v>98</v>
      </c>
      <c r="I51" s="183" t="s">
        <v>63</v>
      </c>
      <c r="J51" s="184" t="s">
        <v>107</v>
      </c>
      <c r="K51" s="185" t="s">
        <v>107</v>
      </c>
      <c r="L51" s="185" t="s">
        <v>107</v>
      </c>
      <c r="M51" s="185" t="s">
        <v>107</v>
      </c>
      <c r="N51" s="185" t="s">
        <v>107</v>
      </c>
      <c r="O51" s="185" t="s">
        <v>107</v>
      </c>
      <c r="P51" s="185" t="s">
        <v>107</v>
      </c>
      <c r="Q51" s="185" t="s">
        <v>107</v>
      </c>
      <c r="R51" s="185" t="s">
        <v>107</v>
      </c>
      <c r="S51" s="185" t="s">
        <v>107</v>
      </c>
      <c r="T51" s="185" t="s">
        <v>107</v>
      </c>
      <c r="U51" s="185" t="s">
        <v>107</v>
      </c>
      <c r="V51" s="185" t="s">
        <v>107</v>
      </c>
      <c r="W51" s="185" t="s">
        <v>107</v>
      </c>
      <c r="X51" s="185" t="s">
        <v>107</v>
      </c>
      <c r="Y51" s="185" t="s">
        <v>107</v>
      </c>
      <c r="Z51" s="185" t="s">
        <v>107</v>
      </c>
      <c r="AA51" s="185" t="s">
        <v>107</v>
      </c>
      <c r="AB51" s="185" t="s">
        <v>107</v>
      </c>
      <c r="AC51" s="185"/>
      <c r="AD51" s="185" t="s">
        <v>81</v>
      </c>
      <c r="AE51" s="185" t="s">
        <v>81</v>
      </c>
      <c r="AF51" s="185" t="s">
        <v>81</v>
      </c>
      <c r="AG51" s="185" t="s">
        <v>81</v>
      </c>
      <c r="AH51" s="185" t="s">
        <v>81</v>
      </c>
      <c r="AI51" s="185" t="s">
        <v>81</v>
      </c>
      <c r="AJ51" s="185" t="s">
        <v>81</v>
      </c>
      <c r="AK51" s="185" t="s">
        <v>81</v>
      </c>
      <c r="AL51" s="185"/>
      <c r="AM51" s="185"/>
      <c r="AN51" s="185"/>
      <c r="AO51" s="185"/>
      <c r="AP51" s="185"/>
      <c r="AQ51" s="185"/>
      <c r="AR51" s="185"/>
      <c r="AS51" s="185"/>
      <c r="AT51" s="186"/>
      <c r="AU51" s="83"/>
      <c r="AV51" s="83"/>
      <c r="AW51" s="83"/>
      <c r="AX51" s="83"/>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c r="BW51" s="204"/>
      <c r="BX51" s="204"/>
    </row>
    <row r="52" spans="1:76" ht="12.75">
      <c r="A52" s="31"/>
      <c r="B52" s="186">
        <v>45976</v>
      </c>
      <c r="C52" s="186" t="s">
        <v>163</v>
      </c>
      <c r="D52" s="186" t="s">
        <v>59</v>
      </c>
      <c r="E52" s="186" t="s">
        <v>142</v>
      </c>
      <c r="F52" s="186" t="s">
        <v>164</v>
      </c>
      <c r="G52" s="186" t="s">
        <v>164</v>
      </c>
      <c r="H52" s="186">
        <v>32</v>
      </c>
      <c r="I52" s="187"/>
      <c r="J52" s="186"/>
      <c r="K52" s="188"/>
      <c r="L52" s="188"/>
      <c r="M52" s="188"/>
      <c r="N52" s="188"/>
      <c r="O52" s="189"/>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6"/>
      <c r="AU52" s="83"/>
      <c r="AV52" s="83"/>
      <c r="AW52" s="83"/>
      <c r="AX52" s="83"/>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c r="BW52" s="204"/>
      <c r="BX52" s="204"/>
    </row>
    <row r="53" spans="1:76" ht="12.75">
      <c r="A53" s="31"/>
      <c r="B53" s="184">
        <v>16159</v>
      </c>
      <c r="C53" s="184" t="s">
        <v>165</v>
      </c>
      <c r="D53" s="184" t="s">
        <v>59</v>
      </c>
      <c r="E53" s="184" t="s">
        <v>166</v>
      </c>
      <c r="F53" s="184" t="s">
        <v>167</v>
      </c>
      <c r="G53" s="184" t="s">
        <v>168</v>
      </c>
      <c r="H53" s="184">
        <v>0</v>
      </c>
      <c r="I53" s="183" t="s">
        <v>63</v>
      </c>
      <c r="J53" s="184"/>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6"/>
      <c r="AU53" s="83"/>
      <c r="AV53" s="83"/>
      <c r="AW53" s="83"/>
      <c r="AX53" s="83"/>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4"/>
      <c r="BX53" s="204"/>
    </row>
    <row r="54" spans="1:76" ht="12.75">
      <c r="A54" s="31"/>
      <c r="B54" s="186">
        <v>30304</v>
      </c>
      <c r="C54" s="186" t="s">
        <v>169</v>
      </c>
      <c r="D54" s="186" t="s">
        <v>59</v>
      </c>
      <c r="E54" s="186" t="s">
        <v>170</v>
      </c>
      <c r="F54" s="186" t="s">
        <v>171</v>
      </c>
      <c r="G54" s="186" t="s">
        <v>78</v>
      </c>
      <c r="H54" s="186">
        <v>51</v>
      </c>
      <c r="I54" s="187" t="s">
        <v>63</v>
      </c>
      <c r="J54" s="186" t="s">
        <v>81</v>
      </c>
      <c r="K54" s="188" t="s">
        <v>81</v>
      </c>
      <c r="L54" s="188" t="s">
        <v>81</v>
      </c>
      <c r="M54" s="188" t="s">
        <v>81</v>
      </c>
      <c r="N54" s="188" t="s">
        <v>81</v>
      </c>
      <c r="O54" s="189" t="s">
        <v>81</v>
      </c>
      <c r="P54" s="188" t="s">
        <v>81</v>
      </c>
      <c r="Q54" s="188" t="s">
        <v>81</v>
      </c>
      <c r="R54" s="188" t="s">
        <v>81</v>
      </c>
      <c r="S54" s="188" t="s">
        <v>81</v>
      </c>
      <c r="T54" s="188" t="s">
        <v>81</v>
      </c>
      <c r="U54" s="188" t="s">
        <v>81</v>
      </c>
      <c r="V54" s="188" t="s">
        <v>81</v>
      </c>
      <c r="W54" s="188" t="s">
        <v>81</v>
      </c>
      <c r="X54" s="188" t="s">
        <v>81</v>
      </c>
      <c r="Y54" s="188" t="s">
        <v>81</v>
      </c>
      <c r="Z54" s="188" t="s">
        <v>81</v>
      </c>
      <c r="AA54" s="188" t="s">
        <v>81</v>
      </c>
      <c r="AB54" s="188" t="s">
        <v>81</v>
      </c>
      <c r="AC54" s="188" t="s">
        <v>81</v>
      </c>
      <c r="AD54" s="188" t="s">
        <v>81</v>
      </c>
      <c r="AE54" s="188" t="s">
        <v>81</v>
      </c>
      <c r="AF54" s="188" t="s">
        <v>81</v>
      </c>
      <c r="AG54" s="188" t="s">
        <v>81</v>
      </c>
      <c r="AH54" s="188" t="s">
        <v>81</v>
      </c>
      <c r="AI54" s="188" t="s">
        <v>81</v>
      </c>
      <c r="AJ54" s="188" t="s">
        <v>81</v>
      </c>
      <c r="AK54" s="188" t="s">
        <v>81</v>
      </c>
      <c r="AL54" s="188"/>
      <c r="AM54" s="188"/>
      <c r="AN54" s="188"/>
      <c r="AO54" s="188"/>
      <c r="AP54" s="188"/>
      <c r="AQ54" s="188"/>
      <c r="AR54" s="188"/>
      <c r="AS54" s="188"/>
      <c r="AT54" s="186"/>
      <c r="AU54" s="83"/>
      <c r="AV54" s="83"/>
      <c r="AW54" s="83"/>
      <c r="AX54" s="83"/>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row>
    <row r="55" spans="1:76" ht="12.75">
      <c r="A55" s="31"/>
      <c r="B55" s="184">
        <v>27536</v>
      </c>
      <c r="C55" s="184" t="s">
        <v>172</v>
      </c>
      <c r="D55" s="184" t="s">
        <v>59</v>
      </c>
      <c r="E55" s="184" t="s">
        <v>170</v>
      </c>
      <c r="F55" s="184" t="s">
        <v>173</v>
      </c>
      <c r="G55" s="184" t="s">
        <v>95</v>
      </c>
      <c r="H55" s="184">
        <v>95</v>
      </c>
      <c r="I55" s="183"/>
      <c r="J55" s="184" t="s">
        <v>81</v>
      </c>
      <c r="K55" s="185" t="s">
        <v>81</v>
      </c>
      <c r="L55" s="185" t="s">
        <v>81</v>
      </c>
      <c r="M55" s="185" t="s">
        <v>81</v>
      </c>
      <c r="N55" s="185" t="s">
        <v>81</v>
      </c>
      <c r="O55" s="185" t="s">
        <v>81</v>
      </c>
      <c r="P55" s="185" t="s">
        <v>81</v>
      </c>
      <c r="Q55" s="185" t="s">
        <v>81</v>
      </c>
      <c r="R55" s="185" t="s">
        <v>81</v>
      </c>
      <c r="S55" s="185" t="s">
        <v>81</v>
      </c>
      <c r="T55" s="185" t="s">
        <v>81</v>
      </c>
      <c r="U55" s="185" t="s">
        <v>81</v>
      </c>
      <c r="V55" s="185" t="s">
        <v>81</v>
      </c>
      <c r="W55" s="185" t="s">
        <v>81</v>
      </c>
      <c r="X55" s="185" t="s">
        <v>81</v>
      </c>
      <c r="Y55" s="185" t="s">
        <v>81</v>
      </c>
      <c r="Z55" s="185" t="s">
        <v>81</v>
      </c>
      <c r="AA55" s="185" t="s">
        <v>81</v>
      </c>
      <c r="AB55" s="185" t="s">
        <v>81</v>
      </c>
      <c r="AC55" s="185" t="s">
        <v>81</v>
      </c>
      <c r="AD55" s="185" t="s">
        <v>81</v>
      </c>
      <c r="AE55" s="185" t="s">
        <v>81</v>
      </c>
      <c r="AF55" s="185" t="s">
        <v>81</v>
      </c>
      <c r="AG55" s="185" t="s">
        <v>81</v>
      </c>
      <c r="AH55" s="185" t="s">
        <v>81</v>
      </c>
      <c r="AI55" s="185" t="s">
        <v>81</v>
      </c>
      <c r="AJ55" s="185" t="s">
        <v>81</v>
      </c>
      <c r="AK55" s="185" t="s">
        <v>81</v>
      </c>
      <c r="AL55" s="185"/>
      <c r="AM55" s="185"/>
      <c r="AN55" s="185"/>
      <c r="AO55" s="185"/>
      <c r="AP55" s="185"/>
      <c r="AQ55" s="185"/>
      <c r="AR55" s="185"/>
      <c r="AS55" s="185"/>
      <c r="AT55" s="186"/>
      <c r="AU55" s="83"/>
      <c r="AV55" s="83"/>
      <c r="AW55" s="83"/>
      <c r="AX55" s="83"/>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row>
    <row r="56" spans="1:76" ht="12.75">
      <c r="A56" s="31"/>
      <c r="B56" s="186">
        <v>7835</v>
      </c>
      <c r="C56" s="186" t="s">
        <v>174</v>
      </c>
      <c r="D56" s="186" t="s">
        <v>59</v>
      </c>
      <c r="E56" s="186" t="s">
        <v>170</v>
      </c>
      <c r="F56" s="186" t="s">
        <v>175</v>
      </c>
      <c r="G56" s="186" t="s">
        <v>176</v>
      </c>
      <c r="H56" s="186">
        <v>0</v>
      </c>
      <c r="I56" s="187" t="s">
        <v>63</v>
      </c>
      <c r="J56" s="186"/>
      <c r="K56" s="188"/>
      <c r="L56" s="188"/>
      <c r="M56" s="188"/>
      <c r="N56" s="188"/>
      <c r="O56" s="189"/>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6"/>
      <c r="AU56" s="83"/>
      <c r="AV56" s="83"/>
      <c r="AW56" s="83"/>
      <c r="AX56" s="83"/>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4"/>
      <c r="BX56" s="204"/>
    </row>
    <row r="57" spans="1:76" ht="12.75">
      <c r="A57" s="31"/>
      <c r="B57" s="184">
        <v>29677</v>
      </c>
      <c r="C57" s="184" t="s">
        <v>177</v>
      </c>
      <c r="D57" s="184" t="s">
        <v>59</v>
      </c>
      <c r="E57" s="184" t="s">
        <v>170</v>
      </c>
      <c r="F57" s="184" t="s">
        <v>178</v>
      </c>
      <c r="G57" s="184" t="s">
        <v>178</v>
      </c>
      <c r="H57" s="184">
        <v>83</v>
      </c>
      <c r="I57" s="183" t="s">
        <v>63</v>
      </c>
      <c r="J57" s="184" t="s">
        <v>81</v>
      </c>
      <c r="K57" s="185" t="s">
        <v>81</v>
      </c>
      <c r="L57" s="185" t="s">
        <v>81</v>
      </c>
      <c r="M57" s="185" t="s">
        <v>81</v>
      </c>
      <c r="N57" s="185" t="s">
        <v>81</v>
      </c>
      <c r="O57" s="185" t="s">
        <v>81</v>
      </c>
      <c r="P57" s="185" t="s">
        <v>81</v>
      </c>
      <c r="Q57" s="185" t="s">
        <v>81</v>
      </c>
      <c r="R57" s="185" t="s">
        <v>81</v>
      </c>
      <c r="S57" s="185" t="s">
        <v>81</v>
      </c>
      <c r="T57" s="185" t="s">
        <v>81</v>
      </c>
      <c r="U57" s="185" t="s">
        <v>81</v>
      </c>
      <c r="V57" s="185" t="s">
        <v>81</v>
      </c>
      <c r="W57" s="185" t="s">
        <v>81</v>
      </c>
      <c r="X57" s="185" t="s">
        <v>81</v>
      </c>
      <c r="Y57" s="185" t="s">
        <v>81</v>
      </c>
      <c r="Z57" s="185" t="s">
        <v>81</v>
      </c>
      <c r="AA57" s="185" t="s">
        <v>81</v>
      </c>
      <c r="AB57" s="185" t="s">
        <v>81</v>
      </c>
      <c r="AC57" s="185" t="s">
        <v>81</v>
      </c>
      <c r="AD57" s="185" t="s">
        <v>81</v>
      </c>
      <c r="AE57" s="185" t="s">
        <v>81</v>
      </c>
      <c r="AF57" s="185" t="s">
        <v>81</v>
      </c>
      <c r="AG57" s="185" t="s">
        <v>81</v>
      </c>
      <c r="AH57" s="185" t="s">
        <v>81</v>
      </c>
      <c r="AI57" s="185" t="s">
        <v>81</v>
      </c>
      <c r="AJ57" s="185" t="s">
        <v>81</v>
      </c>
      <c r="AK57" s="185" t="s">
        <v>81</v>
      </c>
      <c r="AL57" s="185"/>
      <c r="AM57" s="185"/>
      <c r="AN57" s="185"/>
      <c r="AO57" s="185"/>
      <c r="AP57" s="185"/>
      <c r="AQ57" s="185"/>
      <c r="AR57" s="185"/>
      <c r="AS57" s="185"/>
      <c r="AT57" s="186"/>
      <c r="AU57" s="83"/>
      <c r="AV57" s="83"/>
      <c r="AW57" s="83"/>
      <c r="AX57" s="83"/>
      <c r="AY57" s="204"/>
      <c r="AZ57" s="204"/>
      <c r="BA57" s="204"/>
      <c r="BB57" s="204"/>
      <c r="BC57" s="204"/>
      <c r="BD57" s="204"/>
      <c r="BE57" s="204"/>
      <c r="BF57" s="204"/>
      <c r="BG57" s="204"/>
      <c r="BH57" s="204"/>
      <c r="BI57" s="204"/>
      <c r="BJ57" s="204"/>
      <c r="BK57" s="204"/>
      <c r="BL57" s="204"/>
      <c r="BM57" s="204"/>
      <c r="BN57" s="204"/>
      <c r="BO57" s="204"/>
      <c r="BP57" s="204"/>
      <c r="BQ57" s="204"/>
      <c r="BR57" s="204"/>
      <c r="BS57" s="204"/>
      <c r="BT57" s="204"/>
      <c r="BU57" s="204"/>
      <c r="BV57" s="204"/>
      <c r="BW57" s="204"/>
      <c r="BX57" s="204"/>
    </row>
    <row r="58" spans="1:76" ht="12.75">
      <c r="A58" s="31"/>
      <c r="B58" s="186">
        <v>3199</v>
      </c>
      <c r="C58" s="186" t="s">
        <v>179</v>
      </c>
      <c r="D58" s="186" t="s">
        <v>59</v>
      </c>
      <c r="E58" s="186" t="s">
        <v>170</v>
      </c>
      <c r="F58" s="186" t="s">
        <v>180</v>
      </c>
      <c r="G58" s="186" t="s">
        <v>181</v>
      </c>
      <c r="H58" s="186">
        <v>209</v>
      </c>
      <c r="I58" s="187"/>
      <c r="J58" s="186" t="s">
        <v>81</v>
      </c>
      <c r="K58" s="188" t="s">
        <v>81</v>
      </c>
      <c r="L58" s="188" t="s">
        <v>81</v>
      </c>
      <c r="M58" s="188" t="s">
        <v>81</v>
      </c>
      <c r="N58" s="188" t="s">
        <v>81</v>
      </c>
      <c r="O58" s="189" t="s">
        <v>81</v>
      </c>
      <c r="P58" s="188" t="s">
        <v>81</v>
      </c>
      <c r="Q58" s="188" t="s">
        <v>81</v>
      </c>
      <c r="R58" s="188" t="s">
        <v>81</v>
      </c>
      <c r="S58" s="188" t="s">
        <v>81</v>
      </c>
      <c r="T58" s="188" t="s">
        <v>81</v>
      </c>
      <c r="U58" s="188" t="s">
        <v>81</v>
      </c>
      <c r="V58" s="188" t="s">
        <v>81</v>
      </c>
      <c r="W58" s="188" t="s">
        <v>81</v>
      </c>
      <c r="X58" s="188" t="s">
        <v>81</v>
      </c>
      <c r="Y58" s="188" t="s">
        <v>81</v>
      </c>
      <c r="Z58" s="188" t="s">
        <v>81</v>
      </c>
      <c r="AA58" s="188" t="s">
        <v>81</v>
      </c>
      <c r="AB58" s="188" t="s">
        <v>81</v>
      </c>
      <c r="AC58" s="188" t="s">
        <v>81</v>
      </c>
      <c r="AD58" s="188" t="s">
        <v>81</v>
      </c>
      <c r="AE58" s="188" t="s">
        <v>81</v>
      </c>
      <c r="AF58" s="188" t="s">
        <v>81</v>
      </c>
      <c r="AG58" s="188" t="s">
        <v>81</v>
      </c>
      <c r="AH58" s="188" t="s">
        <v>81</v>
      </c>
      <c r="AI58" s="188" t="s">
        <v>81</v>
      </c>
      <c r="AJ58" s="188" t="s">
        <v>81</v>
      </c>
      <c r="AK58" s="188" t="s">
        <v>81</v>
      </c>
      <c r="AL58" s="188"/>
      <c r="AM58" s="188"/>
      <c r="AN58" s="188"/>
      <c r="AO58" s="188"/>
      <c r="AP58" s="188"/>
      <c r="AQ58" s="188"/>
      <c r="AR58" s="188"/>
      <c r="AS58" s="188"/>
      <c r="AT58" s="186"/>
      <c r="AU58" s="83"/>
      <c r="AV58" s="83"/>
      <c r="AW58" s="83"/>
      <c r="AX58" s="83"/>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4"/>
    </row>
    <row r="59" spans="1:76" ht="12.75">
      <c r="A59" s="31"/>
      <c r="B59" s="184">
        <v>4969</v>
      </c>
      <c r="C59" s="184" t="s">
        <v>182</v>
      </c>
      <c r="D59" s="184" t="s">
        <v>59</v>
      </c>
      <c r="E59" s="184" t="s">
        <v>170</v>
      </c>
      <c r="F59" s="184" t="s">
        <v>183</v>
      </c>
      <c r="G59" s="184" t="s">
        <v>106</v>
      </c>
      <c r="H59" s="184">
        <v>83</v>
      </c>
      <c r="I59" s="183"/>
      <c r="J59" s="184" t="s">
        <v>81</v>
      </c>
      <c r="K59" s="185" t="s">
        <v>81</v>
      </c>
      <c r="L59" s="185" t="s">
        <v>81</v>
      </c>
      <c r="M59" s="185" t="s">
        <v>81</v>
      </c>
      <c r="N59" s="185" t="s">
        <v>81</v>
      </c>
      <c r="O59" s="185" t="s">
        <v>81</v>
      </c>
      <c r="P59" s="185" t="s">
        <v>81</v>
      </c>
      <c r="Q59" s="185" t="s">
        <v>81</v>
      </c>
      <c r="R59" s="185" t="s">
        <v>81</v>
      </c>
      <c r="S59" s="185" t="s">
        <v>81</v>
      </c>
      <c r="T59" s="185" t="s">
        <v>81</v>
      </c>
      <c r="U59" s="185" t="s">
        <v>81</v>
      </c>
      <c r="V59" s="185" t="s">
        <v>81</v>
      </c>
      <c r="W59" s="185" t="s">
        <v>81</v>
      </c>
      <c r="X59" s="185" t="s">
        <v>81</v>
      </c>
      <c r="Y59" s="185" t="s">
        <v>81</v>
      </c>
      <c r="Z59" s="185" t="s">
        <v>81</v>
      </c>
      <c r="AA59" s="185" t="s">
        <v>81</v>
      </c>
      <c r="AB59" s="185" t="s">
        <v>81</v>
      </c>
      <c r="AC59" s="185" t="s">
        <v>81</v>
      </c>
      <c r="AD59" s="185" t="s">
        <v>81</v>
      </c>
      <c r="AE59" s="185" t="s">
        <v>81</v>
      </c>
      <c r="AF59" s="185" t="s">
        <v>81</v>
      </c>
      <c r="AG59" s="185" t="s">
        <v>81</v>
      </c>
      <c r="AH59" s="185" t="s">
        <v>81</v>
      </c>
      <c r="AI59" s="185" t="s">
        <v>81</v>
      </c>
      <c r="AJ59" s="185" t="s">
        <v>81</v>
      </c>
      <c r="AK59" s="185" t="s">
        <v>81</v>
      </c>
      <c r="AL59" s="185"/>
      <c r="AM59" s="185"/>
      <c r="AN59" s="185"/>
      <c r="AO59" s="185"/>
      <c r="AP59" s="185"/>
      <c r="AQ59" s="185"/>
      <c r="AR59" s="185"/>
      <c r="AS59" s="185"/>
      <c r="AT59" s="186"/>
      <c r="AU59" s="83"/>
      <c r="AV59" s="83"/>
      <c r="AW59" s="83"/>
      <c r="AX59" s="83"/>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c r="BU59" s="204"/>
      <c r="BV59" s="204"/>
      <c r="BW59" s="204"/>
      <c r="BX59" s="204"/>
    </row>
    <row r="60" spans="1:76" ht="12.75">
      <c r="A60" s="31"/>
      <c r="B60" s="186">
        <v>23337</v>
      </c>
      <c r="C60" s="186" t="s">
        <v>184</v>
      </c>
      <c r="D60" s="186" t="s">
        <v>59</v>
      </c>
      <c r="E60" s="186" t="s">
        <v>170</v>
      </c>
      <c r="F60" s="186" t="s">
        <v>185</v>
      </c>
      <c r="G60" s="186" t="s">
        <v>186</v>
      </c>
      <c r="H60" s="186">
        <v>130</v>
      </c>
      <c r="I60" s="187"/>
      <c r="J60" s="186" t="s">
        <v>81</v>
      </c>
      <c r="K60" s="188" t="s">
        <v>81</v>
      </c>
      <c r="L60" s="188" t="s">
        <v>81</v>
      </c>
      <c r="M60" s="188" t="s">
        <v>81</v>
      </c>
      <c r="N60" s="188" t="s">
        <v>81</v>
      </c>
      <c r="O60" s="189" t="s">
        <v>81</v>
      </c>
      <c r="P60" s="188" t="s">
        <v>81</v>
      </c>
      <c r="Q60" s="188" t="s">
        <v>81</v>
      </c>
      <c r="R60" s="188" t="s">
        <v>81</v>
      </c>
      <c r="S60" s="188" t="s">
        <v>81</v>
      </c>
      <c r="T60" s="188" t="s">
        <v>81</v>
      </c>
      <c r="U60" s="188" t="s">
        <v>81</v>
      </c>
      <c r="V60" s="188" t="s">
        <v>81</v>
      </c>
      <c r="W60" s="188" t="s">
        <v>81</v>
      </c>
      <c r="X60" s="188" t="s">
        <v>81</v>
      </c>
      <c r="Y60" s="188" t="s">
        <v>81</v>
      </c>
      <c r="Z60" s="188" t="s">
        <v>81</v>
      </c>
      <c r="AA60" s="188" t="s">
        <v>81</v>
      </c>
      <c r="AB60" s="188" t="s">
        <v>81</v>
      </c>
      <c r="AC60" s="188" t="s">
        <v>81</v>
      </c>
      <c r="AD60" s="188" t="s">
        <v>81</v>
      </c>
      <c r="AE60" s="188" t="s">
        <v>81</v>
      </c>
      <c r="AF60" s="188" t="s">
        <v>81</v>
      </c>
      <c r="AG60" s="188" t="s">
        <v>81</v>
      </c>
      <c r="AH60" s="188" t="s">
        <v>81</v>
      </c>
      <c r="AI60" s="188" t="s">
        <v>81</v>
      </c>
      <c r="AJ60" s="188" t="s">
        <v>81</v>
      </c>
      <c r="AK60" s="188" t="s">
        <v>81</v>
      </c>
      <c r="AL60" s="188"/>
      <c r="AM60" s="188"/>
      <c r="AN60" s="188"/>
      <c r="AO60" s="188"/>
      <c r="AP60" s="188"/>
      <c r="AQ60" s="188"/>
      <c r="AR60" s="188"/>
      <c r="AS60" s="188"/>
      <c r="AT60" s="186"/>
      <c r="AU60" s="83"/>
      <c r="AV60" s="83"/>
      <c r="AW60" s="83"/>
      <c r="AX60" s="83"/>
      <c r="AY60" s="204"/>
      <c r="AZ60" s="204"/>
      <c r="BA60" s="204"/>
      <c r="BB60" s="204"/>
      <c r="BC60" s="204"/>
      <c r="BD60" s="204"/>
      <c r="BE60" s="204"/>
      <c r="BF60" s="204"/>
      <c r="BG60" s="204"/>
      <c r="BH60" s="204"/>
      <c r="BI60" s="204"/>
      <c r="BJ60" s="204"/>
      <c r="BK60" s="204"/>
      <c r="BL60" s="204"/>
      <c r="BM60" s="204"/>
      <c r="BN60" s="204"/>
      <c r="BO60" s="204"/>
      <c r="BP60" s="204"/>
      <c r="BQ60" s="204"/>
      <c r="BR60" s="204"/>
      <c r="BS60" s="204"/>
      <c r="BT60" s="204"/>
      <c r="BU60" s="204"/>
      <c r="BV60" s="204"/>
      <c r="BW60" s="204"/>
      <c r="BX60" s="204"/>
    </row>
    <row r="61" spans="1:76" ht="12.75">
      <c r="A61" s="31"/>
      <c r="B61" s="184">
        <v>29172</v>
      </c>
      <c r="C61" s="184" t="s">
        <v>187</v>
      </c>
      <c r="D61" s="184" t="s">
        <v>59</v>
      </c>
      <c r="E61" s="184" t="s">
        <v>170</v>
      </c>
      <c r="F61" s="184" t="s">
        <v>188</v>
      </c>
      <c r="G61" s="184" t="s">
        <v>95</v>
      </c>
      <c r="H61" s="184">
        <v>48</v>
      </c>
      <c r="I61" s="183" t="s">
        <v>63</v>
      </c>
      <c r="J61" s="184" t="s">
        <v>81</v>
      </c>
      <c r="K61" s="185" t="s">
        <v>81</v>
      </c>
      <c r="L61" s="185" t="s">
        <v>81</v>
      </c>
      <c r="M61" s="185" t="s">
        <v>81</v>
      </c>
      <c r="N61" s="185" t="s">
        <v>81</v>
      </c>
      <c r="O61" s="185" t="s">
        <v>81</v>
      </c>
      <c r="P61" s="185" t="s">
        <v>81</v>
      </c>
      <c r="Q61" s="185" t="s">
        <v>81</v>
      </c>
      <c r="R61" s="185" t="s">
        <v>81</v>
      </c>
      <c r="S61" s="185" t="s">
        <v>81</v>
      </c>
      <c r="T61" s="185" t="s">
        <v>81</v>
      </c>
      <c r="U61" s="185" t="s">
        <v>81</v>
      </c>
      <c r="V61" s="185" t="s">
        <v>81</v>
      </c>
      <c r="W61" s="185" t="s">
        <v>81</v>
      </c>
      <c r="X61" s="185" t="s">
        <v>81</v>
      </c>
      <c r="Y61" s="185" t="s">
        <v>81</v>
      </c>
      <c r="Z61" s="185" t="s">
        <v>81</v>
      </c>
      <c r="AA61" s="185" t="s">
        <v>81</v>
      </c>
      <c r="AB61" s="185" t="s">
        <v>81</v>
      </c>
      <c r="AC61" s="185" t="s">
        <v>81</v>
      </c>
      <c r="AD61" s="185" t="s">
        <v>81</v>
      </c>
      <c r="AE61" s="185" t="s">
        <v>81</v>
      </c>
      <c r="AF61" s="185" t="s">
        <v>81</v>
      </c>
      <c r="AG61" s="185" t="s">
        <v>81</v>
      </c>
      <c r="AH61" s="185" t="s">
        <v>81</v>
      </c>
      <c r="AI61" s="185" t="s">
        <v>81</v>
      </c>
      <c r="AJ61" s="185" t="s">
        <v>81</v>
      </c>
      <c r="AK61" s="185" t="s">
        <v>81</v>
      </c>
      <c r="AL61" s="185"/>
      <c r="AM61" s="185"/>
      <c r="AN61" s="185"/>
      <c r="AO61" s="185"/>
      <c r="AP61" s="185"/>
      <c r="AQ61" s="185"/>
      <c r="AR61" s="185"/>
      <c r="AS61" s="185"/>
      <c r="AT61" s="186"/>
      <c r="AU61" s="83"/>
      <c r="AV61" s="83"/>
      <c r="AW61" s="83"/>
      <c r="AX61" s="83"/>
      <c r="AY61" s="204"/>
      <c r="AZ61" s="204"/>
      <c r="BA61" s="204"/>
      <c r="BB61" s="204"/>
      <c r="BC61" s="204"/>
      <c r="BD61" s="204"/>
      <c r="BE61" s="204"/>
      <c r="BF61" s="204"/>
      <c r="BG61" s="204"/>
      <c r="BH61" s="204"/>
      <c r="BI61" s="204"/>
      <c r="BJ61" s="204"/>
      <c r="BK61" s="204"/>
      <c r="BL61" s="204"/>
      <c r="BM61" s="204"/>
      <c r="BN61" s="204"/>
      <c r="BO61" s="204"/>
      <c r="BP61" s="204"/>
      <c r="BQ61" s="204"/>
      <c r="BR61" s="204"/>
      <c r="BS61" s="204"/>
      <c r="BT61" s="204"/>
      <c r="BU61" s="204"/>
      <c r="BV61" s="204"/>
      <c r="BW61" s="204"/>
      <c r="BX61" s="204"/>
    </row>
    <row r="62" spans="1:76" ht="12.75">
      <c r="A62" s="31"/>
      <c r="B62" s="186">
        <v>30088</v>
      </c>
      <c r="C62" s="186" t="s">
        <v>189</v>
      </c>
      <c r="D62" s="186" t="s">
        <v>59</v>
      </c>
      <c r="E62" s="186" t="s">
        <v>170</v>
      </c>
      <c r="F62" s="186" t="s">
        <v>190</v>
      </c>
      <c r="G62" s="186" t="s">
        <v>78</v>
      </c>
      <c r="H62" s="186">
        <v>81</v>
      </c>
      <c r="I62" s="187" t="s">
        <v>63</v>
      </c>
      <c r="J62" s="186"/>
      <c r="K62" s="188"/>
      <c r="L62" s="188"/>
      <c r="M62" s="188"/>
      <c r="N62" s="188"/>
      <c r="O62" s="189"/>
      <c r="P62" s="188"/>
      <c r="Q62" s="188"/>
      <c r="R62" s="188"/>
      <c r="S62" s="188"/>
      <c r="T62" s="188"/>
      <c r="U62" s="188"/>
      <c r="V62" s="188" t="s">
        <v>81</v>
      </c>
      <c r="W62" s="188" t="s">
        <v>81</v>
      </c>
      <c r="X62" s="188" t="s">
        <v>81</v>
      </c>
      <c r="Y62" s="188" t="s">
        <v>81</v>
      </c>
      <c r="Z62" s="188" t="s">
        <v>81</v>
      </c>
      <c r="AA62" s="188" t="s">
        <v>81</v>
      </c>
      <c r="AB62" s="188" t="s">
        <v>81</v>
      </c>
      <c r="AC62" s="188" t="s">
        <v>81</v>
      </c>
      <c r="AD62" s="188" t="s">
        <v>81</v>
      </c>
      <c r="AE62" s="188" t="s">
        <v>81</v>
      </c>
      <c r="AF62" s="188" t="s">
        <v>81</v>
      </c>
      <c r="AG62" s="188" t="s">
        <v>81</v>
      </c>
      <c r="AH62" s="188" t="s">
        <v>81</v>
      </c>
      <c r="AI62" s="188" t="s">
        <v>81</v>
      </c>
      <c r="AJ62" s="188" t="s">
        <v>81</v>
      </c>
      <c r="AK62" s="188" t="s">
        <v>81</v>
      </c>
      <c r="AL62" s="188"/>
      <c r="AM62" s="188"/>
      <c r="AN62" s="188"/>
      <c r="AO62" s="188"/>
      <c r="AP62" s="188"/>
      <c r="AQ62" s="188"/>
      <c r="AR62" s="188"/>
      <c r="AS62" s="188"/>
      <c r="AT62" s="186"/>
      <c r="AU62" s="83"/>
      <c r="AV62" s="83"/>
      <c r="AW62" s="83"/>
      <c r="AX62" s="83"/>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4"/>
      <c r="BX62" s="204"/>
    </row>
    <row r="63" spans="1:76" ht="12.75">
      <c r="A63" s="31"/>
      <c r="B63" s="184">
        <v>32594</v>
      </c>
      <c r="C63" s="184" t="s">
        <v>191</v>
      </c>
      <c r="D63" s="184" t="s">
        <v>59</v>
      </c>
      <c r="E63" s="184" t="s">
        <v>170</v>
      </c>
      <c r="F63" s="184" t="s">
        <v>192</v>
      </c>
      <c r="G63" s="184" t="s">
        <v>193</v>
      </c>
      <c r="H63" s="184">
        <v>60</v>
      </c>
      <c r="I63" s="183"/>
      <c r="J63" s="184" t="s">
        <v>81</v>
      </c>
      <c r="K63" s="185" t="s">
        <v>81</v>
      </c>
      <c r="L63" s="185" t="s">
        <v>81</v>
      </c>
      <c r="M63" s="185" t="s">
        <v>81</v>
      </c>
      <c r="N63" s="185" t="s">
        <v>81</v>
      </c>
      <c r="O63" s="185" t="s">
        <v>81</v>
      </c>
      <c r="P63" s="185" t="s">
        <v>81</v>
      </c>
      <c r="Q63" s="185" t="s">
        <v>81</v>
      </c>
      <c r="R63" s="185" t="s">
        <v>81</v>
      </c>
      <c r="S63" s="185" t="s">
        <v>81</v>
      </c>
      <c r="T63" s="185" t="s">
        <v>81</v>
      </c>
      <c r="U63" s="185" t="s">
        <v>81</v>
      </c>
      <c r="V63" s="185" t="s">
        <v>81</v>
      </c>
      <c r="W63" s="185" t="s">
        <v>81</v>
      </c>
      <c r="X63" s="185" t="s">
        <v>81</v>
      </c>
      <c r="Y63" s="185" t="s">
        <v>81</v>
      </c>
      <c r="Z63" s="185" t="s">
        <v>81</v>
      </c>
      <c r="AA63" s="185" t="s">
        <v>81</v>
      </c>
      <c r="AB63" s="185" t="s">
        <v>81</v>
      </c>
      <c r="AC63" s="185" t="s">
        <v>81</v>
      </c>
      <c r="AD63" s="185" t="s">
        <v>81</v>
      </c>
      <c r="AE63" s="185" t="s">
        <v>81</v>
      </c>
      <c r="AF63" s="185" t="s">
        <v>81</v>
      </c>
      <c r="AG63" s="185" t="s">
        <v>81</v>
      </c>
      <c r="AH63" s="185" t="s">
        <v>81</v>
      </c>
      <c r="AI63" s="185" t="s">
        <v>81</v>
      </c>
      <c r="AJ63" s="185" t="s">
        <v>81</v>
      </c>
      <c r="AK63" s="185"/>
      <c r="AL63" s="185"/>
      <c r="AM63" s="185"/>
      <c r="AN63" s="185"/>
      <c r="AO63" s="185"/>
      <c r="AP63" s="185"/>
      <c r="AQ63" s="185"/>
      <c r="AR63" s="185"/>
      <c r="AS63" s="185"/>
      <c r="AT63" s="186"/>
      <c r="AU63" s="83"/>
      <c r="AV63" s="83"/>
      <c r="AW63" s="83"/>
      <c r="AX63" s="83"/>
      <c r="AY63" s="204"/>
      <c r="AZ63" s="204"/>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c r="BX63" s="204"/>
    </row>
    <row r="64" spans="1:76" ht="12.75">
      <c r="A64" s="31"/>
      <c r="B64" s="186">
        <v>59502</v>
      </c>
      <c r="C64" s="186" t="s">
        <v>194</v>
      </c>
      <c r="D64" s="186" t="s">
        <v>59</v>
      </c>
      <c r="E64" s="186" t="s">
        <v>170</v>
      </c>
      <c r="F64" s="186" t="s">
        <v>118</v>
      </c>
      <c r="G64" s="186" t="s">
        <v>118</v>
      </c>
      <c r="H64" s="186">
        <v>92</v>
      </c>
      <c r="I64" s="187"/>
      <c r="J64" s="186" t="s">
        <v>81</v>
      </c>
      <c r="K64" s="188" t="s">
        <v>81</v>
      </c>
      <c r="L64" s="188" t="s">
        <v>81</v>
      </c>
      <c r="M64" s="188" t="s">
        <v>81</v>
      </c>
      <c r="N64" s="188" t="s">
        <v>81</v>
      </c>
      <c r="O64" s="189" t="s">
        <v>81</v>
      </c>
      <c r="P64" s="188" t="s">
        <v>81</v>
      </c>
      <c r="Q64" s="188" t="s">
        <v>81</v>
      </c>
      <c r="R64" s="188" t="s">
        <v>81</v>
      </c>
      <c r="S64" s="188" t="s">
        <v>81</v>
      </c>
      <c r="T64" s="188" t="s">
        <v>81</v>
      </c>
      <c r="U64" s="188" t="s">
        <v>81</v>
      </c>
      <c r="V64" s="188" t="s">
        <v>81</v>
      </c>
      <c r="W64" s="188" t="s">
        <v>81</v>
      </c>
      <c r="X64" s="188" t="s">
        <v>81</v>
      </c>
      <c r="Y64" s="188" t="s">
        <v>81</v>
      </c>
      <c r="Z64" s="188" t="s">
        <v>81</v>
      </c>
      <c r="AA64" s="188" t="s">
        <v>81</v>
      </c>
      <c r="AB64" s="188" t="s">
        <v>81</v>
      </c>
      <c r="AC64" s="188" t="s">
        <v>81</v>
      </c>
      <c r="AD64" s="188" t="s">
        <v>81</v>
      </c>
      <c r="AE64" s="188" t="s">
        <v>81</v>
      </c>
      <c r="AF64" s="188" t="s">
        <v>81</v>
      </c>
      <c r="AG64" s="188" t="s">
        <v>81</v>
      </c>
      <c r="AH64" s="188" t="s">
        <v>81</v>
      </c>
      <c r="AI64" s="188" t="s">
        <v>81</v>
      </c>
      <c r="AJ64" s="188" t="s">
        <v>81</v>
      </c>
      <c r="AK64" s="188" t="s">
        <v>81</v>
      </c>
      <c r="AL64" s="188"/>
      <c r="AM64" s="188"/>
      <c r="AN64" s="188"/>
      <c r="AO64" s="188"/>
      <c r="AP64" s="188"/>
      <c r="AQ64" s="188"/>
      <c r="AR64" s="188"/>
      <c r="AS64" s="188"/>
      <c r="AT64" s="186"/>
      <c r="AU64" s="83"/>
      <c r="AV64" s="83"/>
      <c r="AW64" s="83"/>
      <c r="AX64" s="83"/>
      <c r="AY64" s="204"/>
      <c r="AZ64" s="204"/>
      <c r="BA64" s="204"/>
      <c r="BB64" s="204"/>
      <c r="BC64" s="204"/>
      <c r="BD64" s="204"/>
      <c r="BE64" s="204"/>
      <c r="BF64" s="204"/>
      <c r="BG64" s="204"/>
      <c r="BH64" s="204"/>
      <c r="BI64" s="204"/>
      <c r="BJ64" s="204"/>
      <c r="BK64" s="204"/>
      <c r="BL64" s="204"/>
      <c r="BM64" s="204"/>
      <c r="BN64" s="204"/>
      <c r="BO64" s="204"/>
      <c r="BP64" s="204"/>
      <c r="BQ64" s="204"/>
      <c r="BR64" s="204"/>
      <c r="BS64" s="204"/>
      <c r="BT64" s="204"/>
      <c r="BU64" s="204"/>
      <c r="BV64" s="204"/>
      <c r="BW64" s="204"/>
      <c r="BX64" s="204"/>
    </row>
    <row r="65" spans="1:76" ht="12.75">
      <c r="A65" s="31"/>
      <c r="B65" s="184">
        <v>5160</v>
      </c>
      <c r="C65" s="184" t="s">
        <v>195</v>
      </c>
      <c r="D65" s="184" t="s">
        <v>59</v>
      </c>
      <c r="E65" s="184" t="s">
        <v>170</v>
      </c>
      <c r="F65" s="184" t="s">
        <v>196</v>
      </c>
      <c r="G65" s="184" t="s">
        <v>196</v>
      </c>
      <c r="H65" s="184">
        <v>131</v>
      </c>
      <c r="I65" s="183" t="s">
        <v>63</v>
      </c>
      <c r="J65" s="184" t="s">
        <v>81</v>
      </c>
      <c r="K65" s="185" t="s">
        <v>81</v>
      </c>
      <c r="L65" s="185" t="s">
        <v>81</v>
      </c>
      <c r="M65" s="185" t="s">
        <v>81</v>
      </c>
      <c r="N65" s="185" t="s">
        <v>81</v>
      </c>
      <c r="O65" s="185" t="s">
        <v>81</v>
      </c>
      <c r="P65" s="185" t="s">
        <v>81</v>
      </c>
      <c r="Q65" s="185" t="s">
        <v>81</v>
      </c>
      <c r="R65" s="185" t="s">
        <v>81</v>
      </c>
      <c r="S65" s="185" t="s">
        <v>81</v>
      </c>
      <c r="T65" s="185" t="s">
        <v>81</v>
      </c>
      <c r="U65" s="185" t="s">
        <v>81</v>
      </c>
      <c r="V65" s="185" t="s">
        <v>81</v>
      </c>
      <c r="W65" s="185" t="s">
        <v>81</v>
      </c>
      <c r="X65" s="185" t="s">
        <v>81</v>
      </c>
      <c r="Y65" s="185" t="s">
        <v>81</v>
      </c>
      <c r="Z65" s="185" t="s">
        <v>81</v>
      </c>
      <c r="AA65" s="185" t="s">
        <v>81</v>
      </c>
      <c r="AB65" s="185" t="s">
        <v>81</v>
      </c>
      <c r="AC65" s="185" t="s">
        <v>81</v>
      </c>
      <c r="AD65" s="185" t="s">
        <v>81</v>
      </c>
      <c r="AE65" s="185" t="s">
        <v>81</v>
      </c>
      <c r="AF65" s="185" t="s">
        <v>81</v>
      </c>
      <c r="AG65" s="185" t="s">
        <v>81</v>
      </c>
      <c r="AH65" s="185" t="s">
        <v>81</v>
      </c>
      <c r="AI65" s="185" t="s">
        <v>81</v>
      </c>
      <c r="AJ65" s="185" t="s">
        <v>81</v>
      </c>
      <c r="AK65" s="185" t="s">
        <v>81</v>
      </c>
      <c r="AL65" s="185"/>
      <c r="AM65" s="185"/>
      <c r="AN65" s="185"/>
      <c r="AO65" s="185"/>
      <c r="AP65" s="185"/>
      <c r="AQ65" s="185"/>
      <c r="AR65" s="185"/>
      <c r="AS65" s="185"/>
      <c r="AT65" s="186"/>
      <c r="AU65" s="83"/>
      <c r="AV65" s="83"/>
      <c r="AW65" s="83"/>
      <c r="AX65" s="83"/>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04"/>
      <c r="BX65" s="204"/>
    </row>
    <row r="66" spans="1:76" ht="12.75">
      <c r="A66" s="31"/>
      <c r="B66" s="186">
        <v>6490</v>
      </c>
      <c r="C66" s="186" t="s">
        <v>197</v>
      </c>
      <c r="D66" s="186" t="s">
        <v>59</v>
      </c>
      <c r="E66" s="186" t="s">
        <v>170</v>
      </c>
      <c r="F66" s="186" t="s">
        <v>198</v>
      </c>
      <c r="G66" s="186" t="s">
        <v>198</v>
      </c>
      <c r="H66" s="186">
        <v>104</v>
      </c>
      <c r="I66" s="187"/>
      <c r="J66" s="186" t="s">
        <v>81</v>
      </c>
      <c r="K66" s="188" t="s">
        <v>81</v>
      </c>
      <c r="L66" s="188" t="s">
        <v>81</v>
      </c>
      <c r="M66" s="188" t="s">
        <v>81</v>
      </c>
      <c r="N66" s="188" t="s">
        <v>81</v>
      </c>
      <c r="O66" s="189" t="s">
        <v>81</v>
      </c>
      <c r="P66" s="188" t="s">
        <v>81</v>
      </c>
      <c r="Q66" s="188" t="s">
        <v>81</v>
      </c>
      <c r="R66" s="188" t="s">
        <v>81</v>
      </c>
      <c r="S66" s="188" t="s">
        <v>81</v>
      </c>
      <c r="T66" s="188" t="s">
        <v>81</v>
      </c>
      <c r="U66" s="188" t="s">
        <v>81</v>
      </c>
      <c r="V66" s="188" t="s">
        <v>81</v>
      </c>
      <c r="W66" s="188" t="s">
        <v>81</v>
      </c>
      <c r="X66" s="188" t="s">
        <v>81</v>
      </c>
      <c r="Y66" s="188" t="s">
        <v>81</v>
      </c>
      <c r="Z66" s="188" t="s">
        <v>81</v>
      </c>
      <c r="AA66" s="188" t="s">
        <v>81</v>
      </c>
      <c r="AB66" s="188" t="s">
        <v>81</v>
      </c>
      <c r="AC66" s="188" t="s">
        <v>81</v>
      </c>
      <c r="AD66" s="188" t="s">
        <v>81</v>
      </c>
      <c r="AE66" s="188" t="s">
        <v>81</v>
      </c>
      <c r="AF66" s="188" t="s">
        <v>81</v>
      </c>
      <c r="AG66" s="188" t="s">
        <v>81</v>
      </c>
      <c r="AH66" s="188" t="s">
        <v>81</v>
      </c>
      <c r="AI66" s="188" t="s">
        <v>81</v>
      </c>
      <c r="AJ66" s="188" t="s">
        <v>81</v>
      </c>
      <c r="AK66" s="188" t="s">
        <v>81</v>
      </c>
      <c r="AL66" s="188"/>
      <c r="AM66" s="188"/>
      <c r="AN66" s="188"/>
      <c r="AO66" s="188"/>
      <c r="AP66" s="188"/>
      <c r="AQ66" s="188"/>
      <c r="AR66" s="188"/>
      <c r="AS66" s="188"/>
      <c r="AT66" s="186"/>
      <c r="AU66" s="83"/>
      <c r="AV66" s="83"/>
      <c r="AW66" s="83"/>
      <c r="AX66" s="83"/>
      <c r="AY66" s="204"/>
      <c r="AZ66" s="204"/>
      <c r="BA66" s="204"/>
      <c r="BB66" s="204"/>
      <c r="BC66" s="204"/>
      <c r="BD66" s="204"/>
      <c r="BE66" s="204"/>
      <c r="BF66" s="204"/>
      <c r="BG66" s="204"/>
      <c r="BH66" s="204"/>
      <c r="BI66" s="204"/>
      <c r="BJ66" s="204"/>
      <c r="BK66" s="204"/>
      <c r="BL66" s="204"/>
      <c r="BM66" s="204"/>
      <c r="BN66" s="204"/>
      <c r="BO66" s="204"/>
      <c r="BP66" s="204"/>
      <c r="BQ66" s="204"/>
      <c r="BR66" s="204"/>
      <c r="BS66" s="204"/>
      <c r="BT66" s="204"/>
      <c r="BU66" s="204"/>
      <c r="BV66" s="204"/>
      <c r="BW66" s="204"/>
      <c r="BX66" s="204"/>
    </row>
    <row r="67" spans="1:76" ht="12.75">
      <c r="A67" s="31"/>
      <c r="B67" s="184">
        <v>31302</v>
      </c>
      <c r="C67" s="184" t="s">
        <v>199</v>
      </c>
      <c r="D67" s="184" t="s">
        <v>59</v>
      </c>
      <c r="E67" s="184" t="s">
        <v>170</v>
      </c>
      <c r="F67" s="184" t="s">
        <v>200</v>
      </c>
      <c r="G67" s="184" t="s">
        <v>201</v>
      </c>
      <c r="H67" s="184">
        <v>76</v>
      </c>
      <c r="I67" s="183"/>
      <c r="J67" s="184" t="s">
        <v>81</v>
      </c>
      <c r="K67" s="185" t="s">
        <v>81</v>
      </c>
      <c r="L67" s="185" t="s">
        <v>81</v>
      </c>
      <c r="M67" s="185" t="s">
        <v>81</v>
      </c>
      <c r="N67" s="185" t="s">
        <v>81</v>
      </c>
      <c r="O67" s="185" t="s">
        <v>81</v>
      </c>
      <c r="P67" s="185" t="s">
        <v>81</v>
      </c>
      <c r="Q67" s="185" t="s">
        <v>81</v>
      </c>
      <c r="R67" s="185" t="s">
        <v>81</v>
      </c>
      <c r="S67" s="185" t="s">
        <v>81</v>
      </c>
      <c r="T67" s="185" t="s">
        <v>81</v>
      </c>
      <c r="U67" s="185" t="s">
        <v>81</v>
      </c>
      <c r="V67" s="185" t="s">
        <v>81</v>
      </c>
      <c r="W67" s="185" t="s">
        <v>81</v>
      </c>
      <c r="X67" s="185" t="s">
        <v>81</v>
      </c>
      <c r="Y67" s="185" t="s">
        <v>81</v>
      </c>
      <c r="Z67" s="185" t="s">
        <v>81</v>
      </c>
      <c r="AA67" s="185" t="s">
        <v>81</v>
      </c>
      <c r="AB67" s="185" t="s">
        <v>81</v>
      </c>
      <c r="AC67" s="185" t="s">
        <v>81</v>
      </c>
      <c r="AD67" s="185" t="s">
        <v>81</v>
      </c>
      <c r="AE67" s="185" t="s">
        <v>81</v>
      </c>
      <c r="AF67" s="185" t="s">
        <v>81</v>
      </c>
      <c r="AG67" s="185" t="s">
        <v>81</v>
      </c>
      <c r="AH67" s="185" t="s">
        <v>81</v>
      </c>
      <c r="AI67" s="185" t="s">
        <v>81</v>
      </c>
      <c r="AJ67" s="185" t="s">
        <v>81</v>
      </c>
      <c r="AK67" s="185" t="s">
        <v>81</v>
      </c>
      <c r="AL67" s="185"/>
      <c r="AM67" s="185"/>
      <c r="AN67" s="185"/>
      <c r="AO67" s="185"/>
      <c r="AP67" s="185"/>
      <c r="AQ67" s="185"/>
      <c r="AR67" s="185"/>
      <c r="AS67" s="185"/>
      <c r="AT67" s="186"/>
      <c r="AU67" s="83"/>
      <c r="AV67" s="83"/>
      <c r="AW67" s="83"/>
      <c r="AX67" s="83"/>
      <c r="AY67" s="204"/>
      <c r="AZ67" s="204"/>
      <c r="BA67" s="204"/>
      <c r="BB67" s="204"/>
      <c r="BC67" s="204"/>
      <c r="BD67" s="204"/>
      <c r="BE67" s="204"/>
      <c r="BF67" s="204"/>
      <c r="BG67" s="204"/>
      <c r="BH67" s="204"/>
      <c r="BI67" s="204"/>
      <c r="BJ67" s="204"/>
      <c r="BK67" s="204"/>
      <c r="BL67" s="204"/>
      <c r="BM67" s="204"/>
      <c r="BN67" s="204"/>
      <c r="BO67" s="204"/>
      <c r="BP67" s="204"/>
      <c r="BQ67" s="204"/>
      <c r="BR67" s="204"/>
      <c r="BS67" s="204"/>
      <c r="BT67" s="204"/>
      <c r="BU67" s="204"/>
      <c r="BV67" s="204"/>
      <c r="BW67" s="204"/>
      <c r="BX67" s="204"/>
    </row>
    <row r="68" spans="1:76" ht="12.75">
      <c r="A68" s="31"/>
      <c r="B68" s="186">
        <v>5945</v>
      </c>
      <c r="C68" s="186" t="s">
        <v>202</v>
      </c>
      <c r="D68" s="186" t="s">
        <v>59</v>
      </c>
      <c r="E68" s="186" t="s">
        <v>170</v>
      </c>
      <c r="F68" s="186" t="s">
        <v>203</v>
      </c>
      <c r="G68" s="186"/>
      <c r="H68" s="186">
        <v>118</v>
      </c>
      <c r="I68" s="187"/>
      <c r="J68" s="186" t="s">
        <v>81</v>
      </c>
      <c r="K68" s="188" t="s">
        <v>81</v>
      </c>
      <c r="L68" s="188" t="s">
        <v>81</v>
      </c>
      <c r="M68" s="188" t="s">
        <v>81</v>
      </c>
      <c r="N68" s="188" t="s">
        <v>81</v>
      </c>
      <c r="O68" s="189" t="s">
        <v>81</v>
      </c>
      <c r="P68" s="188" t="s">
        <v>81</v>
      </c>
      <c r="Q68" s="188" t="s">
        <v>81</v>
      </c>
      <c r="R68" s="188" t="s">
        <v>81</v>
      </c>
      <c r="S68" s="188" t="s">
        <v>81</v>
      </c>
      <c r="T68" s="188" t="s">
        <v>81</v>
      </c>
      <c r="U68" s="188" t="s">
        <v>81</v>
      </c>
      <c r="V68" s="188" t="s">
        <v>81</v>
      </c>
      <c r="W68" s="188" t="s">
        <v>81</v>
      </c>
      <c r="X68" s="188" t="s">
        <v>81</v>
      </c>
      <c r="Y68" s="188" t="s">
        <v>81</v>
      </c>
      <c r="Z68" s="188" t="s">
        <v>81</v>
      </c>
      <c r="AA68" s="188" t="s">
        <v>81</v>
      </c>
      <c r="AB68" s="188" t="s">
        <v>81</v>
      </c>
      <c r="AC68" s="188" t="s">
        <v>81</v>
      </c>
      <c r="AD68" s="188" t="s">
        <v>81</v>
      </c>
      <c r="AE68" s="188" t="s">
        <v>81</v>
      </c>
      <c r="AF68" s="188" t="s">
        <v>81</v>
      </c>
      <c r="AG68" s="188" t="s">
        <v>81</v>
      </c>
      <c r="AH68" s="188" t="s">
        <v>81</v>
      </c>
      <c r="AI68" s="188" t="s">
        <v>81</v>
      </c>
      <c r="AJ68" s="188" t="s">
        <v>81</v>
      </c>
      <c r="AK68" s="188" t="s">
        <v>81</v>
      </c>
      <c r="AL68" s="188"/>
      <c r="AM68" s="188"/>
      <c r="AN68" s="188"/>
      <c r="AO68" s="188"/>
      <c r="AP68" s="188"/>
      <c r="AQ68" s="188"/>
      <c r="AR68" s="188"/>
      <c r="AS68" s="188"/>
      <c r="AT68" s="186"/>
      <c r="AU68" s="83"/>
      <c r="AV68" s="83"/>
      <c r="AW68" s="83"/>
      <c r="AX68" s="83"/>
      <c r="AY68" s="204"/>
      <c r="AZ68" s="204"/>
      <c r="BA68" s="204"/>
      <c r="BB68" s="204"/>
      <c r="BC68" s="204"/>
      <c r="BD68" s="204"/>
      <c r="BE68" s="204"/>
      <c r="BF68" s="204"/>
      <c r="BG68" s="204"/>
      <c r="BH68" s="204"/>
      <c r="BI68" s="204"/>
      <c r="BJ68" s="204"/>
      <c r="BK68" s="204"/>
      <c r="BL68" s="204"/>
      <c r="BM68" s="204"/>
      <c r="BN68" s="204"/>
      <c r="BO68" s="204"/>
      <c r="BP68" s="204"/>
      <c r="BQ68" s="204"/>
      <c r="BR68" s="204"/>
      <c r="BS68" s="204"/>
      <c r="BT68" s="204"/>
      <c r="BU68" s="204"/>
      <c r="BV68" s="204"/>
      <c r="BW68" s="204"/>
      <c r="BX68" s="204"/>
    </row>
    <row r="69" spans="1:76" ht="12.75">
      <c r="A69" s="31"/>
      <c r="B69" s="184">
        <v>16154</v>
      </c>
      <c r="C69" s="184" t="s">
        <v>204</v>
      </c>
      <c r="D69" s="184" t="s">
        <v>59</v>
      </c>
      <c r="E69" s="184" t="s">
        <v>170</v>
      </c>
      <c r="F69" s="184" t="s">
        <v>205</v>
      </c>
      <c r="G69" s="184" t="s">
        <v>206</v>
      </c>
      <c r="H69" s="184">
        <v>98</v>
      </c>
      <c r="I69" s="183"/>
      <c r="J69" s="184" t="s">
        <v>81</v>
      </c>
      <c r="K69" s="185" t="s">
        <v>81</v>
      </c>
      <c r="L69" s="185" t="s">
        <v>81</v>
      </c>
      <c r="M69" s="185" t="s">
        <v>81</v>
      </c>
      <c r="N69" s="185" t="s">
        <v>81</v>
      </c>
      <c r="O69" s="185" t="s">
        <v>81</v>
      </c>
      <c r="P69" s="185" t="s">
        <v>81</v>
      </c>
      <c r="Q69" s="185" t="s">
        <v>81</v>
      </c>
      <c r="R69" s="185" t="s">
        <v>81</v>
      </c>
      <c r="S69" s="185" t="s">
        <v>81</v>
      </c>
      <c r="T69" s="185" t="s">
        <v>81</v>
      </c>
      <c r="U69" s="185" t="s">
        <v>81</v>
      </c>
      <c r="V69" s="185" t="s">
        <v>81</v>
      </c>
      <c r="W69" s="185" t="s">
        <v>81</v>
      </c>
      <c r="X69" s="185" t="s">
        <v>81</v>
      </c>
      <c r="Y69" s="185" t="s">
        <v>81</v>
      </c>
      <c r="Z69" s="185" t="s">
        <v>81</v>
      </c>
      <c r="AA69" s="185" t="s">
        <v>81</v>
      </c>
      <c r="AB69" s="185" t="s">
        <v>81</v>
      </c>
      <c r="AC69" s="185" t="s">
        <v>81</v>
      </c>
      <c r="AD69" s="185" t="s">
        <v>81</v>
      </c>
      <c r="AE69" s="185" t="s">
        <v>81</v>
      </c>
      <c r="AF69" s="185" t="s">
        <v>81</v>
      </c>
      <c r="AG69" s="185" t="s">
        <v>81</v>
      </c>
      <c r="AH69" s="185" t="s">
        <v>81</v>
      </c>
      <c r="AI69" s="185" t="s">
        <v>81</v>
      </c>
      <c r="AJ69" s="185" t="s">
        <v>81</v>
      </c>
      <c r="AK69" s="185" t="s">
        <v>81</v>
      </c>
      <c r="AL69" s="185"/>
      <c r="AM69" s="185"/>
      <c r="AN69" s="185"/>
      <c r="AO69" s="185"/>
      <c r="AP69" s="185"/>
      <c r="AQ69" s="185"/>
      <c r="AR69" s="185"/>
      <c r="AS69" s="185"/>
      <c r="AT69" s="186"/>
      <c r="AU69" s="83"/>
      <c r="AV69" s="83"/>
      <c r="AW69" s="83"/>
      <c r="AX69" s="83"/>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4"/>
    </row>
    <row r="70" spans="1:76" ht="12.75">
      <c r="A70" s="31"/>
      <c r="B70" s="186">
        <v>30001</v>
      </c>
      <c r="C70" s="186" t="s">
        <v>207</v>
      </c>
      <c r="D70" s="186" t="s">
        <v>59</v>
      </c>
      <c r="E70" s="186" t="s">
        <v>170</v>
      </c>
      <c r="F70" s="186" t="s">
        <v>192</v>
      </c>
      <c r="G70" s="186" t="s">
        <v>208</v>
      </c>
      <c r="H70" s="186">
        <v>76</v>
      </c>
      <c r="I70" s="187"/>
      <c r="J70" s="186" t="s">
        <v>81</v>
      </c>
      <c r="K70" s="188" t="s">
        <v>81</v>
      </c>
      <c r="L70" s="188" t="s">
        <v>81</v>
      </c>
      <c r="M70" s="188" t="s">
        <v>81</v>
      </c>
      <c r="N70" s="188" t="s">
        <v>81</v>
      </c>
      <c r="O70" s="189" t="s">
        <v>81</v>
      </c>
      <c r="P70" s="188" t="s">
        <v>81</v>
      </c>
      <c r="Q70" s="188" t="s">
        <v>81</v>
      </c>
      <c r="R70" s="188" t="s">
        <v>81</v>
      </c>
      <c r="S70" s="188" t="s">
        <v>81</v>
      </c>
      <c r="T70" s="188" t="s">
        <v>81</v>
      </c>
      <c r="U70" s="188" t="s">
        <v>81</v>
      </c>
      <c r="V70" s="188" t="s">
        <v>81</v>
      </c>
      <c r="W70" s="188" t="s">
        <v>81</v>
      </c>
      <c r="X70" s="188" t="s">
        <v>81</v>
      </c>
      <c r="Y70" s="188" t="s">
        <v>81</v>
      </c>
      <c r="Z70" s="188" t="s">
        <v>81</v>
      </c>
      <c r="AA70" s="188" t="s">
        <v>81</v>
      </c>
      <c r="AB70" s="188" t="s">
        <v>81</v>
      </c>
      <c r="AC70" s="188" t="s">
        <v>81</v>
      </c>
      <c r="AD70" s="188" t="s">
        <v>81</v>
      </c>
      <c r="AE70" s="188" t="s">
        <v>81</v>
      </c>
      <c r="AF70" s="188" t="s">
        <v>81</v>
      </c>
      <c r="AG70" s="188" t="s">
        <v>81</v>
      </c>
      <c r="AH70" s="188" t="s">
        <v>81</v>
      </c>
      <c r="AI70" s="188" t="s">
        <v>81</v>
      </c>
      <c r="AJ70" s="188" t="s">
        <v>81</v>
      </c>
      <c r="AK70" s="188" t="s">
        <v>81</v>
      </c>
      <c r="AL70" s="188"/>
      <c r="AM70" s="188"/>
      <c r="AN70" s="188"/>
      <c r="AO70" s="188"/>
      <c r="AP70" s="188"/>
      <c r="AQ70" s="188"/>
      <c r="AR70" s="188"/>
      <c r="AS70" s="188"/>
      <c r="AT70" s="186"/>
      <c r="AU70" s="83"/>
      <c r="AV70" s="83"/>
      <c r="AW70" s="83"/>
      <c r="AX70" s="83"/>
      <c r="AY70" s="204"/>
      <c r="AZ70" s="204"/>
      <c r="BA70" s="204"/>
      <c r="BB70" s="204"/>
      <c r="BC70" s="204"/>
      <c r="BD70" s="204"/>
      <c r="BE70" s="204"/>
      <c r="BF70" s="204"/>
      <c r="BG70" s="204"/>
      <c r="BH70" s="204"/>
      <c r="BI70" s="204"/>
      <c r="BJ70" s="204"/>
      <c r="BK70" s="204"/>
      <c r="BL70" s="204"/>
      <c r="BM70" s="204"/>
      <c r="BN70" s="204"/>
      <c r="BO70" s="204"/>
      <c r="BP70" s="204"/>
      <c r="BQ70" s="204"/>
      <c r="BR70" s="204"/>
      <c r="BS70" s="204"/>
      <c r="BT70" s="204"/>
      <c r="BU70" s="204"/>
      <c r="BV70" s="204"/>
      <c r="BW70" s="204"/>
      <c r="BX70" s="204"/>
    </row>
    <row r="71" spans="1:76" ht="12.75">
      <c r="A71" s="31"/>
      <c r="B71" s="184">
        <v>28295</v>
      </c>
      <c r="C71" s="184" t="s">
        <v>209</v>
      </c>
      <c r="D71" s="184" t="s">
        <v>59</v>
      </c>
      <c r="E71" s="184" t="s">
        <v>170</v>
      </c>
      <c r="F71" s="184" t="s">
        <v>210</v>
      </c>
      <c r="G71" s="184" t="s">
        <v>210</v>
      </c>
      <c r="H71" s="184">
        <v>25</v>
      </c>
      <c r="I71" s="183"/>
      <c r="J71" s="184"/>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6"/>
      <c r="AU71" s="83"/>
      <c r="AV71" s="83"/>
      <c r="AW71" s="83"/>
      <c r="AX71" s="83"/>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204"/>
    </row>
    <row r="72" spans="1:76" ht="12.75">
      <c r="A72" s="31"/>
      <c r="B72" s="186">
        <v>8750</v>
      </c>
      <c r="C72" s="186" t="s">
        <v>211</v>
      </c>
      <c r="D72" s="186" t="s">
        <v>59</v>
      </c>
      <c r="E72" s="186" t="s">
        <v>170</v>
      </c>
      <c r="F72" s="186" t="s">
        <v>212</v>
      </c>
      <c r="G72" s="186" t="s">
        <v>212</v>
      </c>
      <c r="H72" s="186">
        <v>87</v>
      </c>
      <c r="I72" s="187"/>
      <c r="J72" s="186" t="s">
        <v>81</v>
      </c>
      <c r="K72" s="188" t="s">
        <v>81</v>
      </c>
      <c r="L72" s="188" t="s">
        <v>81</v>
      </c>
      <c r="M72" s="188" t="s">
        <v>81</v>
      </c>
      <c r="N72" s="188" t="s">
        <v>81</v>
      </c>
      <c r="O72" s="189" t="s">
        <v>81</v>
      </c>
      <c r="P72" s="188" t="s">
        <v>81</v>
      </c>
      <c r="Q72" s="188" t="s">
        <v>81</v>
      </c>
      <c r="R72" s="188" t="s">
        <v>81</v>
      </c>
      <c r="S72" s="188" t="s">
        <v>81</v>
      </c>
      <c r="T72" s="188" t="s">
        <v>81</v>
      </c>
      <c r="U72" s="188" t="s">
        <v>81</v>
      </c>
      <c r="V72" s="188" t="s">
        <v>81</v>
      </c>
      <c r="W72" s="188" t="s">
        <v>81</v>
      </c>
      <c r="X72" s="188" t="s">
        <v>81</v>
      </c>
      <c r="Y72" s="188" t="s">
        <v>81</v>
      </c>
      <c r="Z72" s="188" t="s">
        <v>81</v>
      </c>
      <c r="AA72" s="188" t="s">
        <v>81</v>
      </c>
      <c r="AB72" s="188" t="s">
        <v>81</v>
      </c>
      <c r="AC72" s="188" t="s">
        <v>81</v>
      </c>
      <c r="AD72" s="188" t="s">
        <v>81</v>
      </c>
      <c r="AE72" s="188" t="s">
        <v>81</v>
      </c>
      <c r="AF72" s="188" t="s">
        <v>81</v>
      </c>
      <c r="AG72" s="188" t="s">
        <v>81</v>
      </c>
      <c r="AH72" s="188" t="s">
        <v>81</v>
      </c>
      <c r="AI72" s="188" t="s">
        <v>81</v>
      </c>
      <c r="AJ72" s="188" t="s">
        <v>81</v>
      </c>
      <c r="AK72" s="188" t="s">
        <v>81</v>
      </c>
      <c r="AL72" s="188"/>
      <c r="AM72" s="188"/>
      <c r="AN72" s="188"/>
      <c r="AO72" s="188"/>
      <c r="AP72" s="188"/>
      <c r="AQ72" s="188"/>
      <c r="AR72" s="188"/>
      <c r="AS72" s="188"/>
      <c r="AT72" s="186"/>
      <c r="AU72" s="83"/>
      <c r="AV72" s="83"/>
      <c r="AW72" s="83"/>
      <c r="AX72" s="83"/>
      <c r="AY72" s="204"/>
      <c r="AZ72" s="204"/>
      <c r="BA72" s="204"/>
      <c r="BB72" s="204"/>
      <c r="BC72" s="204"/>
      <c r="BD72" s="204"/>
      <c r="BE72" s="204"/>
      <c r="BF72" s="204"/>
      <c r="BG72" s="204"/>
      <c r="BH72" s="204"/>
      <c r="BI72" s="204"/>
      <c r="BJ72" s="204"/>
      <c r="BK72" s="204"/>
      <c r="BL72" s="204"/>
      <c r="BM72" s="204"/>
      <c r="BN72" s="204"/>
      <c r="BO72" s="204"/>
      <c r="BP72" s="204"/>
      <c r="BQ72" s="204"/>
      <c r="BR72" s="204"/>
      <c r="BS72" s="204"/>
      <c r="BT72" s="204"/>
      <c r="BU72" s="204"/>
      <c r="BV72" s="204"/>
      <c r="BW72" s="204"/>
      <c r="BX72" s="204"/>
    </row>
    <row r="73" spans="1:76" ht="12.75">
      <c r="A73" s="31"/>
      <c r="B73" s="184">
        <v>28969</v>
      </c>
      <c r="C73" s="184" t="s">
        <v>213</v>
      </c>
      <c r="D73" s="184" t="s">
        <v>59</v>
      </c>
      <c r="E73" s="184" t="s">
        <v>170</v>
      </c>
      <c r="F73" s="184" t="s">
        <v>214</v>
      </c>
      <c r="G73" s="184" t="s">
        <v>95</v>
      </c>
      <c r="H73" s="184">
        <v>47</v>
      </c>
      <c r="I73" s="183"/>
      <c r="J73" s="184"/>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6"/>
      <c r="AU73" s="83"/>
      <c r="AV73" s="83"/>
      <c r="AW73" s="83"/>
      <c r="AX73" s="83"/>
      <c r="AY73" s="204"/>
      <c r="AZ73" s="204"/>
      <c r="BA73" s="204"/>
      <c r="BB73" s="204"/>
      <c r="BC73" s="204"/>
      <c r="BD73" s="204"/>
      <c r="BE73" s="204"/>
      <c r="BF73" s="204"/>
      <c r="BG73" s="204"/>
      <c r="BH73" s="204"/>
      <c r="BI73" s="204"/>
      <c r="BJ73" s="204"/>
      <c r="BK73" s="204"/>
      <c r="BL73" s="204"/>
      <c r="BM73" s="204"/>
      <c r="BN73" s="204"/>
      <c r="BO73" s="204"/>
      <c r="BP73" s="204"/>
      <c r="BQ73" s="204"/>
      <c r="BR73" s="204"/>
      <c r="BS73" s="204"/>
      <c r="BT73" s="204"/>
      <c r="BU73" s="204"/>
      <c r="BV73" s="204"/>
      <c r="BW73" s="204"/>
      <c r="BX73" s="204"/>
    </row>
    <row r="74" spans="1:76" ht="12.75">
      <c r="A74" s="31"/>
      <c r="B74" s="190"/>
      <c r="C74" s="190"/>
      <c r="D74" s="190"/>
      <c r="E74" s="191" t="s">
        <v>215</v>
      </c>
      <c r="F74" s="192"/>
      <c r="G74" s="193">
        <v>67</v>
      </c>
      <c r="H74" s="194">
        <v>4654</v>
      </c>
      <c r="I74" s="190"/>
      <c r="J74" s="195" t="s">
        <v>107</v>
      </c>
      <c r="K74" s="190" t="s">
        <v>216</v>
      </c>
      <c r="L74" s="190"/>
      <c r="M74" s="190"/>
      <c r="N74" s="190"/>
      <c r="O74" s="196"/>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7"/>
      <c r="AT74" s="31"/>
      <c r="AU74" s="83"/>
      <c r="AV74" s="83"/>
      <c r="AW74" s="83"/>
      <c r="AX74" s="83"/>
      <c r="AY74" s="204"/>
      <c r="AZ74" s="204"/>
      <c r="BA74" s="204"/>
      <c r="BB74" s="204"/>
      <c r="BC74" s="204"/>
      <c r="BD74" s="204"/>
      <c r="BE74" s="204"/>
      <c r="BF74" s="204"/>
      <c r="BG74" s="204"/>
      <c r="BH74" s="204"/>
      <c r="BI74" s="204"/>
      <c r="BJ74" s="204"/>
      <c r="BK74" s="204"/>
      <c r="BL74" s="204"/>
      <c r="BM74" s="204"/>
      <c r="BN74" s="204"/>
      <c r="BO74" s="204"/>
      <c r="BP74" s="204"/>
      <c r="BQ74" s="204"/>
      <c r="BR74" s="204"/>
      <c r="BS74" s="204"/>
      <c r="BT74" s="204"/>
      <c r="BU74" s="204"/>
      <c r="BV74" s="204"/>
      <c r="BW74" s="204"/>
      <c r="BX74" s="204"/>
    </row>
    <row r="75" spans="1:76" ht="12.75">
      <c r="A75" s="31"/>
      <c r="B75" s="31"/>
      <c r="C75" s="31"/>
      <c r="D75" s="31"/>
      <c r="E75" s="31"/>
      <c r="F75" s="31"/>
      <c r="G75" s="31"/>
      <c r="H75" s="31"/>
      <c r="I75" s="31"/>
      <c r="J75" s="186" t="s">
        <v>81</v>
      </c>
      <c r="K75" s="31" t="s">
        <v>217</v>
      </c>
      <c r="L75" s="31"/>
      <c r="M75" s="31"/>
      <c r="N75" s="31"/>
      <c r="O75" s="5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198"/>
      <c r="AT75" s="31"/>
      <c r="AU75" s="83"/>
      <c r="AV75" s="83"/>
      <c r="AW75" s="83"/>
      <c r="AX75" s="83"/>
      <c r="AY75" s="204"/>
      <c r="AZ75" s="204"/>
      <c r="BA75" s="204"/>
      <c r="BB75" s="204"/>
      <c r="BC75" s="204"/>
      <c r="BD75" s="204"/>
      <c r="BE75" s="204"/>
      <c r="BF75" s="204"/>
      <c r="BG75" s="204"/>
      <c r="BH75" s="204"/>
      <c r="BI75" s="204"/>
      <c r="BJ75" s="204"/>
      <c r="BK75" s="204"/>
      <c r="BL75" s="204"/>
      <c r="BM75" s="204"/>
      <c r="BN75" s="204"/>
      <c r="BO75" s="204"/>
      <c r="BP75" s="204"/>
      <c r="BQ75" s="204"/>
      <c r="BR75" s="204"/>
      <c r="BS75" s="204"/>
      <c r="BT75" s="204"/>
      <c r="BU75" s="204"/>
      <c r="BV75" s="204"/>
      <c r="BW75" s="204"/>
      <c r="BX75" s="204"/>
    </row>
    <row r="76" spans="1:76" ht="12.75">
      <c r="A76" s="31"/>
      <c r="B76" s="31"/>
      <c r="C76" s="31"/>
      <c r="D76" s="31"/>
      <c r="E76" s="31"/>
      <c r="F76" s="31"/>
      <c r="G76" s="31"/>
      <c r="H76" s="31"/>
      <c r="I76" s="31"/>
      <c r="J76" s="186" t="s">
        <v>218</v>
      </c>
      <c r="K76" s="31"/>
      <c r="L76" s="31"/>
      <c r="M76" s="31"/>
      <c r="N76" s="31"/>
      <c r="O76" s="5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198"/>
      <c r="AT76" s="31"/>
      <c r="AU76" s="83"/>
      <c r="AV76" s="83"/>
      <c r="AW76" s="83"/>
      <c r="AX76" s="83"/>
      <c r="AY76" s="204"/>
      <c r="AZ76" s="204"/>
      <c r="BA76" s="204"/>
      <c r="BB76" s="204"/>
      <c r="BC76" s="204"/>
      <c r="BD76" s="204"/>
      <c r="BE76" s="204"/>
      <c r="BF76" s="204"/>
      <c r="BG76" s="204"/>
      <c r="BH76" s="204"/>
      <c r="BI76" s="204"/>
      <c r="BJ76" s="204"/>
      <c r="BK76" s="204"/>
      <c r="BL76" s="204"/>
      <c r="BM76" s="204"/>
      <c r="BN76" s="204"/>
      <c r="BO76" s="204"/>
      <c r="BP76" s="204"/>
      <c r="BQ76" s="204"/>
      <c r="BR76" s="204"/>
      <c r="BS76" s="204"/>
      <c r="BT76" s="204"/>
      <c r="BU76" s="204"/>
      <c r="BV76" s="204"/>
      <c r="BW76" s="204"/>
      <c r="BX76" s="204"/>
    </row>
    <row r="77" spans="1:76" ht="12.75">
      <c r="A77" s="31"/>
      <c r="B77" s="31"/>
      <c r="C77" s="31"/>
      <c r="D77" s="31"/>
      <c r="E77" s="31"/>
      <c r="F77" s="31"/>
      <c r="G77" s="31"/>
      <c r="H77" s="31"/>
      <c r="I77" s="31"/>
      <c r="J77" s="199" t="s">
        <v>63</v>
      </c>
      <c r="K77" s="200" t="s">
        <v>219</v>
      </c>
      <c r="L77" s="200"/>
      <c r="M77" s="200"/>
      <c r="N77" s="200"/>
      <c r="O77" s="201"/>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2"/>
      <c r="AT77" s="31"/>
      <c r="AU77" s="83"/>
      <c r="AV77" s="83"/>
      <c r="AW77" s="83"/>
      <c r="AX77" s="83"/>
      <c r="AY77" s="204"/>
      <c r="AZ77" s="204"/>
      <c r="BA77" s="204"/>
      <c r="BB77" s="204"/>
      <c r="BC77" s="204"/>
      <c r="BD77" s="204"/>
      <c r="BE77" s="204"/>
      <c r="BF77" s="204"/>
      <c r="BG77" s="204"/>
      <c r="BH77" s="204"/>
      <c r="BI77" s="204"/>
      <c r="BJ77" s="204"/>
      <c r="BK77" s="204"/>
      <c r="BL77" s="204"/>
      <c r="BM77" s="204"/>
      <c r="BN77" s="204"/>
      <c r="BO77" s="204"/>
      <c r="BP77" s="204"/>
      <c r="BQ77" s="204"/>
      <c r="BR77" s="204"/>
      <c r="BS77" s="204"/>
      <c r="BT77" s="204"/>
      <c r="BU77" s="204"/>
      <c r="BV77" s="204"/>
      <c r="BW77" s="204"/>
      <c r="BX77" s="204"/>
    </row>
    <row r="78" spans="1:76" ht="12.75">
      <c r="A78" s="31"/>
      <c r="B78" s="31"/>
      <c r="C78" s="31"/>
      <c r="D78" s="31"/>
      <c r="E78" s="31"/>
      <c r="F78" s="31"/>
      <c r="G78" s="31"/>
      <c r="H78" s="31"/>
      <c r="I78" s="31"/>
      <c r="J78" s="31"/>
      <c r="K78" s="31"/>
      <c r="L78" s="31"/>
      <c r="M78" s="31"/>
      <c r="N78" s="31"/>
      <c r="O78" s="5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83"/>
      <c r="AV78" s="83"/>
      <c r="AW78" s="83"/>
      <c r="AX78" s="83"/>
      <c r="AY78" s="204"/>
      <c r="AZ78" s="204"/>
      <c r="BA78" s="204"/>
      <c r="BB78" s="204"/>
      <c r="BC78" s="204"/>
      <c r="BD78" s="204"/>
      <c r="BE78" s="204"/>
      <c r="BF78" s="204"/>
      <c r="BG78" s="204"/>
      <c r="BH78" s="204"/>
      <c r="BI78" s="204"/>
      <c r="BJ78" s="204"/>
      <c r="BK78" s="204"/>
      <c r="BL78" s="204"/>
      <c r="BM78" s="204"/>
      <c r="BN78" s="204"/>
      <c r="BO78" s="204"/>
      <c r="BP78" s="204"/>
      <c r="BQ78" s="204"/>
      <c r="BR78" s="204"/>
      <c r="BS78" s="204"/>
      <c r="BT78" s="204"/>
      <c r="BU78" s="204"/>
      <c r="BV78" s="204"/>
      <c r="BW78" s="204"/>
      <c r="BX78" s="204"/>
    </row>
    <row r="79" spans="1:76" ht="12.75">
      <c r="A79" s="31"/>
      <c r="B79" s="205" t="s">
        <v>40</v>
      </c>
      <c r="C79" s="31"/>
      <c r="D79" s="31"/>
      <c r="E79" s="31"/>
      <c r="F79" s="31"/>
      <c r="G79" s="31"/>
      <c r="H79" s="31"/>
      <c r="I79" s="31"/>
      <c r="J79" s="31"/>
      <c r="K79" s="31"/>
      <c r="L79" s="31"/>
      <c r="M79" s="31"/>
      <c r="N79" s="31"/>
      <c r="O79" s="5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203"/>
      <c r="AT79" s="31"/>
      <c r="AU79" s="83"/>
      <c r="AV79" s="83"/>
      <c r="AW79" s="83"/>
      <c r="AX79" s="83"/>
      <c r="AY79" s="204"/>
      <c r="AZ79" s="204"/>
      <c r="BA79" s="204"/>
      <c r="BB79" s="204"/>
      <c r="BC79" s="204"/>
      <c r="BD79" s="204"/>
      <c r="BE79" s="204"/>
      <c r="BF79" s="204"/>
      <c r="BG79" s="204"/>
      <c r="BH79" s="204"/>
      <c r="BI79" s="204"/>
      <c r="BJ79" s="204"/>
      <c r="BK79" s="204"/>
      <c r="BL79" s="204"/>
      <c r="BM79" s="204"/>
      <c r="BN79" s="204"/>
      <c r="BO79" s="204"/>
      <c r="BP79" s="204"/>
      <c r="BQ79" s="204"/>
      <c r="BR79" s="204"/>
      <c r="BS79" s="204"/>
      <c r="BT79" s="204"/>
      <c r="BU79" s="204"/>
      <c r="BV79" s="204"/>
      <c r="BW79" s="204"/>
      <c r="BX79" s="204"/>
    </row>
    <row r="80" spans="1:76" ht="12.75">
      <c r="A80" s="114"/>
      <c r="B80" s="291" t="s">
        <v>10</v>
      </c>
      <c r="C80" s="292"/>
      <c r="D80" s="292"/>
      <c r="E80" s="292"/>
      <c r="F80" s="292"/>
      <c r="G80" s="292"/>
      <c r="H80" s="292"/>
      <c r="I80" s="292"/>
      <c r="J80" s="292"/>
      <c r="K80" s="292"/>
      <c r="L80" s="292"/>
      <c r="M80" s="292"/>
      <c r="N80" s="292"/>
      <c r="O80" s="293"/>
      <c r="P80" s="292"/>
      <c r="Q80" s="292"/>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2"/>
      <c r="AR80" s="292"/>
      <c r="AS80" s="292"/>
      <c r="AT80" s="292"/>
      <c r="AU80" s="83"/>
      <c r="AV80" s="83"/>
      <c r="AW80" s="83"/>
      <c r="AX80" s="83"/>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c r="BX80" s="204"/>
    </row>
    <row r="81" spans="1:76" ht="12.75">
      <c r="A81" s="114"/>
      <c r="B81" s="294"/>
      <c r="C81" s="294"/>
      <c r="D81" s="294"/>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4"/>
      <c r="AM81" s="294"/>
      <c r="AN81" s="294"/>
      <c r="AO81" s="294"/>
      <c r="AP81" s="294"/>
      <c r="AQ81" s="294"/>
      <c r="AR81" s="294"/>
      <c r="AS81" s="294"/>
      <c r="AT81" s="294"/>
      <c r="AU81" s="83"/>
      <c r="AV81" s="83"/>
      <c r="AW81" s="83"/>
      <c r="AX81" s="83"/>
      <c r="AY81" s="204"/>
      <c r="AZ81" s="204"/>
      <c r="BA81" s="204"/>
      <c r="BB81" s="204"/>
      <c r="BC81" s="204"/>
      <c r="BD81" s="204"/>
      <c r="BE81" s="204"/>
      <c r="BF81" s="204"/>
      <c r="BG81" s="204"/>
      <c r="BH81" s="204"/>
      <c r="BI81" s="204"/>
      <c r="BJ81" s="204"/>
      <c r="BK81" s="204"/>
      <c r="BL81" s="204"/>
      <c r="BM81" s="204"/>
      <c r="BN81" s="204"/>
      <c r="BO81" s="204"/>
      <c r="BP81" s="204"/>
      <c r="BQ81" s="204"/>
      <c r="BR81" s="204"/>
      <c r="BS81" s="204"/>
      <c r="BT81" s="204"/>
      <c r="BU81" s="204"/>
      <c r="BV81" s="204"/>
      <c r="BW81" s="204"/>
      <c r="BX81" s="204"/>
    </row>
    <row r="82" spans="1:76" ht="12.75">
      <c r="A82" s="114"/>
      <c r="B82" s="294"/>
      <c r="C82" s="294"/>
      <c r="D82" s="294"/>
      <c r="E82" s="294"/>
      <c r="F82" s="294"/>
      <c r="G82" s="294"/>
      <c r="H82" s="294"/>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4"/>
      <c r="AF82" s="294"/>
      <c r="AG82" s="294"/>
      <c r="AH82" s="294"/>
      <c r="AI82" s="294"/>
      <c r="AJ82" s="294"/>
      <c r="AK82" s="294"/>
      <c r="AL82" s="294"/>
      <c r="AM82" s="294"/>
      <c r="AN82" s="294"/>
      <c r="AO82" s="294"/>
      <c r="AP82" s="294"/>
      <c r="AQ82" s="294"/>
      <c r="AR82" s="294"/>
      <c r="AS82" s="294"/>
      <c r="AT82" s="294"/>
      <c r="AU82" s="83"/>
      <c r="AV82" s="83"/>
      <c r="AW82" s="83"/>
      <c r="AX82" s="83"/>
      <c r="AY82" s="204"/>
      <c r="AZ82" s="204"/>
      <c r="BA82" s="204"/>
      <c r="BB82" s="204"/>
      <c r="BC82" s="204"/>
      <c r="BD82" s="204"/>
      <c r="BE82" s="204"/>
      <c r="BF82" s="204"/>
      <c r="BG82" s="204"/>
      <c r="BH82" s="204"/>
      <c r="BI82" s="204"/>
      <c r="BJ82" s="204"/>
      <c r="BK82" s="204"/>
      <c r="BL82" s="204"/>
      <c r="BM82" s="204"/>
      <c r="BN82" s="204"/>
      <c r="BO82" s="204"/>
      <c r="BP82" s="204"/>
      <c r="BQ82" s="204"/>
      <c r="BR82" s="204"/>
      <c r="BS82" s="204"/>
      <c r="BT82" s="204"/>
      <c r="BU82" s="204"/>
      <c r="BV82" s="204"/>
      <c r="BW82" s="204"/>
      <c r="BX82" s="204"/>
    </row>
    <row r="83" spans="1:76" ht="12.7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204"/>
      <c r="AZ83" s="204"/>
      <c r="BA83" s="204"/>
      <c r="BB83" s="204"/>
      <c r="BC83" s="204"/>
      <c r="BD83" s="204"/>
      <c r="BE83" s="204"/>
      <c r="BF83" s="204"/>
      <c r="BG83" s="204"/>
      <c r="BH83" s="204"/>
      <c r="BI83" s="204"/>
      <c r="BJ83" s="204"/>
      <c r="BK83" s="204"/>
      <c r="BL83" s="204"/>
      <c r="BM83" s="204"/>
      <c r="BN83" s="204"/>
      <c r="BO83" s="204"/>
      <c r="BP83" s="204"/>
      <c r="BQ83" s="204"/>
      <c r="BR83" s="204"/>
      <c r="BS83" s="204"/>
      <c r="BT83" s="204"/>
      <c r="BU83" s="204"/>
      <c r="BV83" s="204"/>
      <c r="BW83" s="204"/>
      <c r="BX83" s="204"/>
    </row>
    <row r="84" spans="1:76" ht="12.7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204"/>
      <c r="AZ84" s="204"/>
      <c r="BA84" s="204"/>
      <c r="BB84" s="204"/>
      <c r="BC84" s="204"/>
      <c r="BD84" s="204"/>
      <c r="BE84" s="204"/>
      <c r="BF84" s="204"/>
      <c r="BG84" s="204"/>
      <c r="BH84" s="204"/>
      <c r="BI84" s="204"/>
      <c r="BJ84" s="204"/>
      <c r="BK84" s="204"/>
      <c r="BL84" s="204"/>
      <c r="BM84" s="204"/>
      <c r="BN84" s="204"/>
      <c r="BO84" s="204"/>
      <c r="BP84" s="204"/>
      <c r="BQ84" s="204"/>
      <c r="BR84" s="204"/>
      <c r="BS84" s="204"/>
      <c r="BT84" s="204"/>
      <c r="BU84" s="204"/>
      <c r="BV84" s="204"/>
      <c r="BW84" s="204"/>
      <c r="BX84" s="204"/>
    </row>
    <row r="85" spans="1:76" ht="12.7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204"/>
      <c r="AZ85" s="204"/>
      <c r="BA85" s="204"/>
      <c r="BB85" s="204"/>
      <c r="BC85" s="204"/>
      <c r="BD85" s="204"/>
      <c r="BE85" s="204"/>
      <c r="BF85" s="204"/>
      <c r="BG85" s="204"/>
      <c r="BH85" s="204"/>
      <c r="BI85" s="204"/>
      <c r="BJ85" s="204"/>
      <c r="BK85" s="204"/>
      <c r="BL85" s="204"/>
      <c r="BM85" s="204"/>
      <c r="BN85" s="204"/>
      <c r="BO85" s="204"/>
      <c r="BP85" s="204"/>
      <c r="BQ85" s="204"/>
      <c r="BR85" s="204"/>
      <c r="BS85" s="204"/>
      <c r="BT85" s="204"/>
      <c r="BU85" s="204"/>
      <c r="BV85" s="204"/>
      <c r="BW85" s="204"/>
      <c r="BX85" s="204"/>
    </row>
    <row r="86" spans="1:76" ht="12.7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204"/>
      <c r="AZ86" s="204"/>
      <c r="BA86" s="204"/>
      <c r="BB86" s="204"/>
      <c r="BC86" s="204"/>
      <c r="BD86" s="204"/>
      <c r="BE86" s="204"/>
      <c r="BF86" s="204"/>
      <c r="BG86" s="204"/>
      <c r="BH86" s="204"/>
      <c r="BI86" s="204"/>
      <c r="BJ86" s="204"/>
      <c r="BK86" s="204"/>
      <c r="BL86" s="204"/>
      <c r="BM86" s="204"/>
      <c r="BN86" s="204"/>
      <c r="BO86" s="204"/>
      <c r="BP86" s="204"/>
      <c r="BQ86" s="204"/>
      <c r="BR86" s="204"/>
      <c r="BS86" s="204"/>
      <c r="BT86" s="204"/>
      <c r="BU86" s="204"/>
      <c r="BV86" s="204"/>
      <c r="BW86" s="204"/>
      <c r="BX86" s="204"/>
    </row>
    <row r="87" spans="1:76" ht="12.7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204"/>
      <c r="AZ87" s="204"/>
      <c r="BA87" s="204"/>
      <c r="BB87" s="204"/>
      <c r="BC87" s="204"/>
      <c r="BD87" s="204"/>
      <c r="BE87" s="204"/>
      <c r="BF87" s="204"/>
      <c r="BG87" s="204"/>
      <c r="BH87" s="204"/>
      <c r="BI87" s="204"/>
      <c r="BJ87" s="204"/>
      <c r="BK87" s="204"/>
      <c r="BL87" s="204"/>
      <c r="BM87" s="204"/>
      <c r="BN87" s="204"/>
      <c r="BO87" s="204"/>
      <c r="BP87" s="204"/>
      <c r="BQ87" s="204"/>
      <c r="BR87" s="204"/>
      <c r="BS87" s="204"/>
      <c r="BT87" s="204"/>
      <c r="BU87" s="204"/>
      <c r="BV87" s="204"/>
      <c r="BW87" s="204"/>
      <c r="BX87" s="204"/>
    </row>
    <row r="88" spans="1:76" ht="12.7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204"/>
      <c r="AZ88" s="204"/>
      <c r="BA88" s="204"/>
      <c r="BB88" s="204"/>
      <c r="BC88" s="204"/>
      <c r="BD88" s="204"/>
      <c r="BE88" s="204"/>
      <c r="BF88" s="204"/>
      <c r="BG88" s="204"/>
      <c r="BH88" s="204"/>
      <c r="BI88" s="204"/>
      <c r="BJ88" s="204"/>
      <c r="BK88" s="204"/>
      <c r="BL88" s="204"/>
      <c r="BM88" s="204"/>
      <c r="BN88" s="204"/>
      <c r="BO88" s="204"/>
      <c r="BP88" s="204"/>
      <c r="BQ88" s="204"/>
      <c r="BR88" s="204"/>
      <c r="BS88" s="204"/>
      <c r="BT88" s="204"/>
      <c r="BU88" s="204"/>
      <c r="BV88" s="204"/>
      <c r="BW88" s="204"/>
      <c r="BX88" s="204"/>
    </row>
    <row r="89" spans="1:76" ht="12.7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204"/>
      <c r="AZ89" s="204"/>
      <c r="BA89" s="204"/>
      <c r="BB89" s="204"/>
      <c r="BC89" s="204"/>
      <c r="BD89" s="204"/>
      <c r="BE89" s="204"/>
      <c r="BF89" s="204"/>
      <c r="BG89" s="204"/>
      <c r="BH89" s="204"/>
      <c r="BI89" s="204"/>
      <c r="BJ89" s="204"/>
      <c r="BK89" s="204"/>
      <c r="BL89" s="204"/>
      <c r="BM89" s="204"/>
      <c r="BN89" s="204"/>
      <c r="BO89" s="204"/>
      <c r="BP89" s="204"/>
      <c r="BQ89" s="204"/>
      <c r="BR89" s="204"/>
      <c r="BS89" s="204"/>
      <c r="BT89" s="204"/>
      <c r="BU89" s="204"/>
      <c r="BV89" s="204"/>
      <c r="BW89" s="204"/>
      <c r="BX89" s="204"/>
    </row>
    <row r="90" spans="1:76" ht="12.7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204"/>
      <c r="AZ90" s="204"/>
      <c r="BA90" s="204"/>
      <c r="BB90" s="204"/>
      <c r="BC90" s="204"/>
      <c r="BD90" s="204"/>
      <c r="BE90" s="204"/>
      <c r="BF90" s="204"/>
      <c r="BG90" s="204"/>
      <c r="BH90" s="204"/>
      <c r="BI90" s="204"/>
      <c r="BJ90" s="204"/>
      <c r="BK90" s="204"/>
      <c r="BL90" s="204"/>
      <c r="BM90" s="204"/>
      <c r="BN90" s="204"/>
      <c r="BO90" s="204"/>
      <c r="BP90" s="204"/>
      <c r="BQ90" s="204"/>
      <c r="BR90" s="204"/>
      <c r="BS90" s="204"/>
      <c r="BT90" s="204"/>
      <c r="BU90" s="204"/>
      <c r="BV90" s="204"/>
      <c r="BW90" s="204"/>
      <c r="BX90" s="204"/>
    </row>
    <row r="91" spans="1:76" ht="12.7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204"/>
      <c r="AZ91" s="204"/>
      <c r="BA91" s="204"/>
      <c r="BB91" s="204"/>
      <c r="BC91" s="204"/>
      <c r="BD91" s="204"/>
      <c r="BE91" s="204"/>
      <c r="BF91" s="204"/>
      <c r="BG91" s="204"/>
      <c r="BH91" s="204"/>
      <c r="BI91" s="204"/>
      <c r="BJ91" s="204"/>
      <c r="BK91" s="204"/>
      <c r="BL91" s="204"/>
      <c r="BM91" s="204"/>
      <c r="BN91" s="204"/>
      <c r="BO91" s="204"/>
      <c r="BP91" s="204"/>
      <c r="BQ91" s="204"/>
      <c r="BR91" s="204"/>
      <c r="BS91" s="204"/>
      <c r="BT91" s="204"/>
      <c r="BU91" s="204"/>
      <c r="BV91" s="204"/>
      <c r="BW91" s="204"/>
      <c r="BX91" s="204"/>
    </row>
    <row r="92" spans="1:76" ht="12.7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204"/>
      <c r="AZ92" s="204"/>
      <c r="BA92" s="204"/>
      <c r="BB92" s="204"/>
      <c r="BC92" s="204"/>
      <c r="BD92" s="204"/>
      <c r="BE92" s="204"/>
      <c r="BF92" s="204"/>
      <c r="BG92" s="204"/>
      <c r="BH92" s="204"/>
      <c r="BI92" s="204"/>
      <c r="BJ92" s="204"/>
      <c r="BK92" s="204"/>
      <c r="BL92" s="204"/>
      <c r="BM92" s="204"/>
      <c r="BN92" s="204"/>
      <c r="BO92" s="204"/>
      <c r="BP92" s="204"/>
      <c r="BQ92" s="204"/>
      <c r="BR92" s="204"/>
      <c r="BS92" s="204"/>
      <c r="BT92" s="204"/>
      <c r="BU92" s="204"/>
      <c r="BV92" s="204"/>
      <c r="BW92" s="204"/>
      <c r="BX92" s="204"/>
    </row>
    <row r="93" spans="1:76" ht="12.7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204"/>
      <c r="AZ93" s="204"/>
      <c r="BA93" s="204"/>
      <c r="BB93" s="204"/>
      <c r="BC93" s="204"/>
      <c r="BD93" s="204"/>
      <c r="BE93" s="204"/>
      <c r="BF93" s="204"/>
      <c r="BG93" s="204"/>
      <c r="BH93" s="204"/>
      <c r="BI93" s="204"/>
      <c r="BJ93" s="204"/>
      <c r="BK93" s="204"/>
      <c r="BL93" s="204"/>
      <c r="BM93" s="204"/>
      <c r="BN93" s="204"/>
      <c r="BO93" s="204"/>
      <c r="BP93" s="204"/>
      <c r="BQ93" s="204"/>
      <c r="BR93" s="204"/>
      <c r="BS93" s="204"/>
      <c r="BT93" s="204"/>
      <c r="BU93" s="204"/>
      <c r="BV93" s="204"/>
      <c r="BW93" s="204"/>
      <c r="BX93" s="204"/>
    </row>
    <row r="94" spans="1:76" ht="12.7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204"/>
      <c r="AZ94" s="204"/>
      <c r="BA94" s="204"/>
      <c r="BB94" s="204"/>
      <c r="BC94" s="204"/>
      <c r="BD94" s="204"/>
      <c r="BE94" s="204"/>
      <c r="BF94" s="204"/>
      <c r="BG94" s="204"/>
      <c r="BH94" s="204"/>
      <c r="BI94" s="204"/>
      <c r="BJ94" s="204"/>
      <c r="BK94" s="204"/>
      <c r="BL94" s="204"/>
      <c r="BM94" s="204"/>
      <c r="BN94" s="204"/>
      <c r="BO94" s="204"/>
      <c r="BP94" s="204"/>
      <c r="BQ94" s="204"/>
      <c r="BR94" s="204"/>
      <c r="BS94" s="204"/>
      <c r="BT94" s="204"/>
      <c r="BU94" s="204"/>
      <c r="BV94" s="204"/>
      <c r="BW94" s="204"/>
      <c r="BX94" s="204"/>
    </row>
    <row r="95" spans="1:76" ht="12.7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204"/>
      <c r="AZ95" s="204"/>
      <c r="BA95" s="204"/>
      <c r="BB95" s="204"/>
      <c r="BC95" s="204"/>
      <c r="BD95" s="204"/>
      <c r="BE95" s="204"/>
      <c r="BF95" s="204"/>
      <c r="BG95" s="204"/>
      <c r="BH95" s="204"/>
      <c r="BI95" s="204"/>
      <c r="BJ95" s="204"/>
      <c r="BK95" s="204"/>
      <c r="BL95" s="204"/>
      <c r="BM95" s="204"/>
      <c r="BN95" s="204"/>
      <c r="BO95" s="204"/>
      <c r="BP95" s="204"/>
      <c r="BQ95" s="204"/>
      <c r="BR95" s="204"/>
      <c r="BS95" s="204"/>
      <c r="BT95" s="204"/>
      <c r="BU95" s="204"/>
      <c r="BV95" s="204"/>
      <c r="BW95" s="204"/>
      <c r="BX95" s="204"/>
    </row>
    <row r="96" spans="1:76" ht="12.7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204"/>
      <c r="AZ96" s="204"/>
      <c r="BA96" s="204"/>
      <c r="BB96" s="204"/>
      <c r="BC96" s="204"/>
      <c r="BD96" s="204"/>
      <c r="BE96" s="204"/>
      <c r="BF96" s="204"/>
      <c r="BG96" s="204"/>
      <c r="BH96" s="204"/>
      <c r="BI96" s="204"/>
      <c r="BJ96" s="204"/>
      <c r="BK96" s="204"/>
      <c r="BL96" s="204"/>
      <c r="BM96" s="204"/>
      <c r="BN96" s="204"/>
      <c r="BO96" s="204"/>
      <c r="BP96" s="204"/>
      <c r="BQ96" s="204"/>
      <c r="BR96" s="204"/>
      <c r="BS96" s="204"/>
      <c r="BT96" s="204"/>
      <c r="BU96" s="204"/>
      <c r="BV96" s="204"/>
      <c r="BW96" s="204"/>
      <c r="BX96" s="204"/>
    </row>
    <row r="97" spans="1:76" ht="12.7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204"/>
      <c r="AZ97" s="204"/>
      <c r="BA97" s="204"/>
      <c r="BB97" s="204"/>
      <c r="BC97" s="204"/>
      <c r="BD97" s="204"/>
      <c r="BE97" s="204"/>
      <c r="BF97" s="204"/>
      <c r="BG97" s="204"/>
      <c r="BH97" s="204"/>
      <c r="BI97" s="204"/>
      <c r="BJ97" s="204"/>
      <c r="BK97" s="204"/>
      <c r="BL97" s="204"/>
      <c r="BM97" s="204"/>
      <c r="BN97" s="204"/>
      <c r="BO97" s="204"/>
      <c r="BP97" s="204"/>
      <c r="BQ97" s="204"/>
      <c r="BR97" s="204"/>
      <c r="BS97" s="204"/>
      <c r="BT97" s="204"/>
      <c r="BU97" s="204"/>
      <c r="BV97" s="204"/>
      <c r="BW97" s="204"/>
      <c r="BX97" s="204"/>
    </row>
    <row r="98" spans="1:76" ht="12.7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204"/>
      <c r="AZ98" s="204"/>
      <c r="BA98" s="204"/>
      <c r="BB98" s="204"/>
      <c r="BC98" s="204"/>
      <c r="BD98" s="204"/>
      <c r="BE98" s="204"/>
      <c r="BF98" s="204"/>
      <c r="BG98" s="204"/>
      <c r="BH98" s="204"/>
      <c r="BI98" s="204"/>
      <c r="BJ98" s="204"/>
      <c r="BK98" s="204"/>
      <c r="BL98" s="204"/>
      <c r="BM98" s="204"/>
      <c r="BN98" s="204"/>
      <c r="BO98" s="204"/>
      <c r="BP98" s="204"/>
      <c r="BQ98" s="204"/>
      <c r="BR98" s="204"/>
      <c r="BS98" s="204"/>
      <c r="BT98" s="204"/>
      <c r="BU98" s="204"/>
      <c r="BV98" s="204"/>
      <c r="BW98" s="204"/>
      <c r="BX98" s="204"/>
    </row>
    <row r="99" spans="1:76" ht="12.7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204"/>
      <c r="AZ99" s="204"/>
      <c r="BA99" s="204"/>
      <c r="BB99" s="204"/>
      <c r="BC99" s="204"/>
      <c r="BD99" s="204"/>
      <c r="BE99" s="204"/>
      <c r="BF99" s="204"/>
      <c r="BG99" s="204"/>
      <c r="BH99" s="204"/>
      <c r="BI99" s="204"/>
      <c r="BJ99" s="204"/>
      <c r="BK99" s="204"/>
      <c r="BL99" s="204"/>
      <c r="BM99" s="204"/>
      <c r="BN99" s="204"/>
      <c r="BO99" s="204"/>
      <c r="BP99" s="204"/>
      <c r="BQ99" s="204"/>
      <c r="BR99" s="204"/>
      <c r="BS99" s="204"/>
      <c r="BT99" s="204"/>
      <c r="BU99" s="204"/>
      <c r="BV99" s="204"/>
      <c r="BW99" s="204"/>
      <c r="BX99" s="204"/>
    </row>
    <row r="100" spans="1:76" ht="12.7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204"/>
      <c r="AZ100" s="204"/>
      <c r="BA100" s="204"/>
      <c r="BB100" s="204"/>
      <c r="BC100" s="204"/>
      <c r="BD100" s="204"/>
      <c r="BE100" s="204"/>
      <c r="BF100" s="204"/>
      <c r="BG100" s="204"/>
      <c r="BH100" s="204"/>
      <c r="BI100" s="204"/>
      <c r="BJ100" s="204"/>
      <c r="BK100" s="204"/>
      <c r="BL100" s="204"/>
      <c r="BM100" s="204"/>
      <c r="BN100" s="204"/>
      <c r="BO100" s="204"/>
      <c r="BP100" s="204"/>
      <c r="BQ100" s="204"/>
      <c r="BR100" s="204"/>
      <c r="BS100" s="204"/>
      <c r="BT100" s="204"/>
      <c r="BU100" s="204"/>
      <c r="BV100" s="204"/>
      <c r="BW100" s="204"/>
      <c r="BX100" s="204"/>
    </row>
    <row r="101" spans="1:76" ht="12.75">
      <c r="A101" s="204"/>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4"/>
      <c r="BR101" s="204"/>
      <c r="BS101" s="204"/>
      <c r="BT101" s="204"/>
      <c r="BU101" s="204"/>
      <c r="BV101" s="204"/>
      <c r="BW101" s="204"/>
      <c r="BX101" s="204"/>
    </row>
    <row r="102" spans="1:76" ht="12.75">
      <c r="A102" s="204"/>
      <c r="B102" s="204"/>
      <c r="C102" s="204"/>
      <c r="D102" s="204"/>
      <c r="E102" s="204"/>
      <c r="F102" s="204"/>
      <c r="G102" s="204"/>
      <c r="H102" s="204"/>
      <c r="I102" s="204"/>
      <c r="J102" s="204"/>
      <c r="K102" s="204"/>
      <c r="L102" s="204"/>
      <c r="M102" s="204"/>
      <c r="N102" s="204"/>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c r="BM102" s="204"/>
      <c r="BN102" s="204"/>
      <c r="BO102" s="204"/>
      <c r="BP102" s="204"/>
      <c r="BQ102" s="204"/>
      <c r="BR102" s="204"/>
      <c r="BS102" s="204"/>
      <c r="BT102" s="204"/>
      <c r="BU102" s="204"/>
      <c r="BV102" s="204"/>
      <c r="BW102" s="204"/>
      <c r="BX102" s="204"/>
    </row>
    <row r="103" spans="1:76" ht="12.75">
      <c r="A103" s="204"/>
      <c r="B103" s="204"/>
      <c r="C103" s="204"/>
      <c r="D103" s="204"/>
      <c r="E103" s="204"/>
      <c r="F103" s="204"/>
      <c r="G103" s="204"/>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row>
    <row r="104" spans="1:76" ht="12.75">
      <c r="A104" s="204"/>
      <c r="B104" s="204"/>
      <c r="C104" s="204"/>
      <c r="D104" s="204"/>
      <c r="E104" s="204"/>
      <c r="F104" s="204"/>
      <c r="G104" s="204"/>
      <c r="H104" s="204"/>
      <c r="I104" s="204"/>
      <c r="J104" s="204"/>
      <c r="K104" s="204"/>
      <c r="L104" s="204"/>
      <c r="M104" s="204"/>
      <c r="N104" s="204"/>
      <c r="O104" s="204"/>
      <c r="P104" s="204"/>
      <c r="Q104" s="204"/>
      <c r="R104" s="204"/>
      <c r="S104" s="204"/>
      <c r="T104" s="204"/>
      <c r="U104" s="204"/>
      <c r="V104" s="204"/>
      <c r="W104" s="204"/>
      <c r="X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row>
    <row r="105" spans="1:76" ht="12.75">
      <c r="A105" s="204"/>
      <c r="B105" s="204"/>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row>
    <row r="106" spans="1:76" ht="12.75">
      <c r="A106" s="204"/>
      <c r="B106" s="204"/>
      <c r="C106" s="204"/>
      <c r="D106" s="204"/>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row>
    <row r="107" spans="1:76" ht="12.75">
      <c r="A107" s="204"/>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row>
    <row r="108" spans="1:76" ht="12.75">
      <c r="A108" s="204"/>
      <c r="B108" s="204"/>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D108" s="204"/>
      <c r="BE108" s="204"/>
      <c r="BF108" s="204"/>
      <c r="BG108" s="204"/>
      <c r="BH108" s="204"/>
      <c r="BI108" s="204"/>
      <c r="BJ108" s="204"/>
      <c r="BK108" s="204"/>
      <c r="BL108" s="204"/>
      <c r="BM108" s="204"/>
      <c r="BN108" s="204"/>
      <c r="BO108" s="204"/>
      <c r="BP108" s="204"/>
      <c r="BQ108" s="204"/>
      <c r="BR108" s="204"/>
      <c r="BS108" s="204"/>
      <c r="BT108" s="204"/>
      <c r="BU108" s="204"/>
      <c r="BV108" s="204"/>
      <c r="BW108" s="204"/>
      <c r="BX108" s="204"/>
    </row>
    <row r="109" spans="1:76" ht="12.75">
      <c r="A109" s="204"/>
      <c r="B109" s="204"/>
      <c r="C109" s="204"/>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4"/>
      <c r="BR109" s="204"/>
      <c r="BS109" s="204"/>
      <c r="BT109" s="204"/>
      <c r="BU109" s="204"/>
      <c r="BV109" s="204"/>
      <c r="BW109" s="204"/>
      <c r="BX109" s="204"/>
    </row>
    <row r="110" spans="1:75" ht="12.75">
      <c r="A110" s="204"/>
      <c r="B110" s="204"/>
      <c r="C110" s="204"/>
      <c r="D110" s="204"/>
      <c r="E110" s="204"/>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c r="BJ110" s="204"/>
      <c r="BK110" s="204"/>
      <c r="BL110" s="204"/>
      <c r="BM110" s="204"/>
      <c r="BN110" s="204"/>
      <c r="BO110" s="204"/>
      <c r="BP110" s="204"/>
      <c r="BQ110" s="204"/>
      <c r="BR110" s="204"/>
      <c r="BS110" s="204"/>
      <c r="BT110" s="204"/>
      <c r="BU110" s="204"/>
      <c r="BV110" s="204"/>
      <c r="BW110" s="204"/>
    </row>
  </sheetData>
  <sheetProtection/>
  <mergeCells count="4">
    <mergeCell ref="J5:U5"/>
    <mergeCell ref="V5:AG5"/>
    <mergeCell ref="AH5:AS5"/>
    <mergeCell ref="B80:AT82"/>
  </mergeCells>
  <printOptions/>
  <pageMargins left="0" right="0" top="0" bottom="0" header="0.5" footer="0.5"/>
  <pageSetup fitToHeight="0" fitToWidth="1" orientation="landscape"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zoomScale="75" zoomScaleNormal="75" zoomScaleSheetLayoutView="75" zoomScalePageLayoutView="0" workbookViewId="0" topLeftCell="A1">
      <selection activeCell="A1" sqref="A1"/>
    </sheetView>
  </sheetViews>
  <sheetFormatPr defaultColWidth="9.140625" defaultRowHeight="12.75"/>
  <cols>
    <col min="1" max="1" width="1.57421875" style="0" customWidth="1"/>
    <col min="2" max="2" width="23.421875" style="0" customWidth="1"/>
    <col min="3" max="3" width="0.71875" style="0" customWidth="1"/>
    <col min="4" max="4" width="9.421875" style="0" hidden="1" customWidth="1"/>
    <col min="5" max="5" width="10.140625" style="0" hidden="1" customWidth="1"/>
    <col min="6" max="6" width="0.71875" style="0" hidden="1" customWidth="1"/>
    <col min="7" max="8" width="7.28125" style="0" customWidth="1"/>
    <col min="9" max="10" width="8.28125" style="0" customWidth="1"/>
    <col min="11" max="12" width="10.140625" style="0" customWidth="1"/>
    <col min="13" max="18" width="7.28125" style="0" customWidth="1"/>
    <col min="19" max="19" width="1.7109375" style="0" customWidth="1"/>
    <col min="20" max="21" width="7.28125" style="0" customWidth="1"/>
    <col min="22" max="23" width="8.28125" style="0" customWidth="1"/>
    <col min="24" max="25" width="10.140625" style="0" customWidth="1"/>
    <col min="26"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 min="43" max="50" width="9.140625" style="0" customWidth="1"/>
  </cols>
  <sheetData>
    <row r="1" spans="1:50" ht="30" customHeight="1">
      <c r="A1" s="25"/>
      <c r="B1" s="250" t="s">
        <v>220</v>
      </c>
      <c r="C1" s="70"/>
      <c r="D1" s="82"/>
      <c r="E1" s="206"/>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253" t="s">
        <v>12</v>
      </c>
      <c r="AL1" s="26"/>
      <c r="AM1" s="26"/>
      <c r="AN1" s="26"/>
      <c r="AO1" s="26"/>
      <c r="AP1" s="26"/>
      <c r="AQ1" s="83"/>
      <c r="AR1" s="83"/>
      <c r="AS1" s="83"/>
      <c r="AT1" s="83"/>
      <c r="AU1" s="83"/>
      <c r="AV1" s="31"/>
      <c r="AW1" s="31"/>
      <c r="AX1" s="31"/>
    </row>
    <row r="2" spans="1:50" ht="19.5" customHeight="1">
      <c r="A2" s="25"/>
      <c r="B2" s="28" t="s">
        <v>1</v>
      </c>
      <c r="C2" s="70"/>
      <c r="D2" s="82"/>
      <c r="E2" s="206"/>
      <c r="F2" s="70"/>
      <c r="G2" s="84"/>
      <c r="H2" s="84"/>
      <c r="I2" s="84"/>
      <c r="J2" s="25"/>
      <c r="K2" s="25"/>
      <c r="L2" s="25"/>
      <c r="M2" s="25"/>
      <c r="N2" s="25"/>
      <c r="O2" s="25"/>
      <c r="P2" s="25"/>
      <c r="Q2" s="70"/>
      <c r="R2" s="70"/>
      <c r="S2" s="70"/>
      <c r="T2" s="70"/>
      <c r="U2" s="70"/>
      <c r="V2" s="70"/>
      <c r="W2" s="70"/>
      <c r="X2" s="70"/>
      <c r="Y2" s="70"/>
      <c r="Z2" s="70"/>
      <c r="AA2" s="70"/>
      <c r="AB2" s="70"/>
      <c r="AC2" s="70"/>
      <c r="AD2" s="70"/>
      <c r="AE2" s="70"/>
      <c r="AF2" s="70"/>
      <c r="AG2" s="70"/>
      <c r="AH2" s="70"/>
      <c r="AI2" s="70"/>
      <c r="AJ2" s="70"/>
      <c r="AK2" s="70"/>
      <c r="AL2" s="26"/>
      <c r="AM2" s="30"/>
      <c r="AN2" s="30"/>
      <c r="AO2" s="30"/>
      <c r="AP2" s="30"/>
      <c r="AQ2" s="85"/>
      <c r="AR2" s="85"/>
      <c r="AS2" s="85"/>
      <c r="AT2" s="85"/>
      <c r="AU2" s="85"/>
      <c r="AV2" s="31"/>
      <c r="AW2" s="31"/>
      <c r="AX2" s="31"/>
    </row>
    <row r="3" spans="1:50" ht="19.5" customHeight="1">
      <c r="A3" s="31"/>
      <c r="B3" s="29" t="s">
        <v>221</v>
      </c>
      <c r="C3" s="70"/>
      <c r="D3" s="29"/>
      <c r="E3" s="207"/>
      <c r="F3" s="70"/>
      <c r="G3" s="31"/>
      <c r="H3" s="84"/>
      <c r="I3" s="25"/>
      <c r="J3" s="25"/>
      <c r="K3" s="25"/>
      <c r="L3" s="25"/>
      <c r="M3" s="25"/>
      <c r="N3" s="25"/>
      <c r="O3" s="25"/>
      <c r="P3" s="25"/>
      <c r="Q3" s="70"/>
      <c r="R3" s="70"/>
      <c r="S3" s="70"/>
      <c r="T3" s="70"/>
      <c r="U3" s="70"/>
      <c r="V3" s="70"/>
      <c r="W3" s="70"/>
      <c r="X3" s="70"/>
      <c r="Y3" s="70"/>
      <c r="Z3" s="70"/>
      <c r="AA3" s="70"/>
      <c r="AB3" s="70"/>
      <c r="AC3" s="70"/>
      <c r="AD3" s="70"/>
      <c r="AE3" s="70"/>
      <c r="AF3" s="70"/>
      <c r="AG3" s="70"/>
      <c r="AH3" s="70"/>
      <c r="AI3" s="70"/>
      <c r="AJ3" s="70"/>
      <c r="AK3" s="70"/>
      <c r="AL3" s="26"/>
      <c r="AM3" s="30"/>
      <c r="AN3" s="30"/>
      <c r="AO3" s="30"/>
      <c r="AP3" s="30"/>
      <c r="AQ3" s="85"/>
      <c r="AR3" s="85"/>
      <c r="AS3" s="85"/>
      <c r="AT3" s="85"/>
      <c r="AU3" s="85"/>
      <c r="AV3" s="31"/>
      <c r="AW3" s="31"/>
      <c r="AX3" s="31"/>
    </row>
    <row r="4" spans="1:50" ht="20.25" customHeight="1">
      <c r="A4" s="31"/>
      <c r="B4" s="31"/>
      <c r="C4" s="31"/>
      <c r="D4" s="31"/>
      <c r="E4" s="208"/>
      <c r="F4" s="31"/>
      <c r="G4" s="31"/>
      <c r="H4" s="31"/>
      <c r="I4" s="31"/>
      <c r="J4" s="31"/>
      <c r="K4" s="31"/>
      <c r="L4" s="31"/>
      <c r="M4" s="31"/>
      <c r="N4" s="31"/>
      <c r="O4" s="31"/>
      <c r="P4" s="31"/>
      <c r="Q4" s="31"/>
      <c r="R4" s="31"/>
      <c r="S4" s="31"/>
      <c r="T4" s="31"/>
      <c r="U4" s="31"/>
      <c r="V4" s="51"/>
      <c r="W4" s="31"/>
      <c r="X4" s="31"/>
      <c r="Y4" s="31"/>
      <c r="Z4" s="31"/>
      <c r="AA4" s="31"/>
      <c r="AB4" s="31"/>
      <c r="AC4" s="31"/>
      <c r="AD4" s="31"/>
      <c r="AE4" s="31"/>
      <c r="AF4" s="31"/>
      <c r="AG4" s="31"/>
      <c r="AH4" s="31"/>
      <c r="AI4" s="51"/>
      <c r="AJ4" s="31"/>
      <c r="AK4" s="31"/>
      <c r="AL4" s="26"/>
      <c r="AM4" s="30"/>
      <c r="AN4" s="30"/>
      <c r="AO4" s="30"/>
      <c r="AP4" s="30"/>
      <c r="AQ4" s="85"/>
      <c r="AR4" s="85"/>
      <c r="AS4" s="85"/>
      <c r="AT4" s="85"/>
      <c r="AU4" s="85"/>
      <c r="AV4" s="31"/>
      <c r="AW4" s="31"/>
      <c r="AX4" s="31"/>
    </row>
    <row r="5" spans="1:50" ht="12.75" customHeight="1">
      <c r="A5" s="51"/>
      <c r="B5" s="31"/>
      <c r="C5" s="31"/>
      <c r="D5" s="31"/>
      <c r="E5" s="209"/>
      <c r="F5" s="31"/>
      <c r="G5" s="31"/>
      <c r="H5" s="31"/>
      <c r="I5" s="31"/>
      <c r="J5" s="31"/>
      <c r="K5" s="31"/>
      <c r="L5" s="31"/>
      <c r="M5" s="31"/>
      <c r="N5" s="31"/>
      <c r="O5" s="31"/>
      <c r="P5" s="31"/>
      <c r="Q5" s="31"/>
      <c r="R5" s="31"/>
      <c r="S5" s="31"/>
      <c r="T5" s="31"/>
      <c r="U5" s="31"/>
      <c r="V5" s="51"/>
      <c r="W5" s="31"/>
      <c r="X5" s="31"/>
      <c r="Y5" s="31"/>
      <c r="Z5" s="31"/>
      <c r="AA5" s="31"/>
      <c r="AB5" s="31"/>
      <c r="AC5" s="31"/>
      <c r="AD5" s="31"/>
      <c r="AE5" s="31"/>
      <c r="AF5" s="31"/>
      <c r="AG5" s="31"/>
      <c r="AH5" s="31"/>
      <c r="AI5" s="51"/>
      <c r="AJ5" s="31"/>
      <c r="AK5" s="31"/>
      <c r="AL5" s="83"/>
      <c r="AM5" s="86"/>
      <c r="AN5" s="86"/>
      <c r="AO5" s="86"/>
      <c r="AP5" s="86"/>
      <c r="AQ5" s="86"/>
      <c r="AR5" s="86"/>
      <c r="AS5" s="86"/>
      <c r="AT5" s="86"/>
      <c r="AU5" s="86"/>
      <c r="AV5" s="31"/>
      <c r="AW5" s="31"/>
      <c r="AX5" s="31"/>
    </row>
    <row r="6" spans="1:50" ht="24.75" customHeight="1">
      <c r="A6" s="87"/>
      <c r="B6" s="90"/>
      <c r="C6" s="88"/>
      <c r="D6" s="295" t="s">
        <v>222</v>
      </c>
      <c r="E6" s="296"/>
      <c r="F6" s="89"/>
      <c r="G6" s="297" t="s">
        <v>223</v>
      </c>
      <c r="H6" s="297"/>
      <c r="I6" s="297"/>
      <c r="J6" s="297"/>
      <c r="K6" s="297"/>
      <c r="L6" s="297"/>
      <c r="M6" s="297"/>
      <c r="N6" s="297"/>
      <c r="O6" s="297"/>
      <c r="P6" s="297"/>
      <c r="Q6" s="297"/>
      <c r="R6" s="297"/>
      <c r="S6" s="69"/>
      <c r="T6" s="297" t="s">
        <v>224</v>
      </c>
      <c r="U6" s="297"/>
      <c r="V6" s="297"/>
      <c r="W6" s="297"/>
      <c r="X6" s="297"/>
      <c r="Y6" s="297"/>
      <c r="Z6" s="297"/>
      <c r="AA6" s="297"/>
      <c r="AB6" s="297"/>
      <c r="AC6" s="297"/>
      <c r="AD6" s="297"/>
      <c r="AE6" s="297"/>
      <c r="AF6" s="69"/>
      <c r="AG6" s="297" t="s">
        <v>225</v>
      </c>
      <c r="AH6" s="297"/>
      <c r="AI6" s="297"/>
      <c r="AJ6" s="297"/>
      <c r="AK6" s="69"/>
      <c r="AL6" s="26"/>
      <c r="AM6" s="26"/>
      <c r="AN6" s="26"/>
      <c r="AO6" s="26"/>
      <c r="AP6" s="26"/>
      <c r="AQ6" s="83"/>
      <c r="AR6" s="83"/>
      <c r="AS6" s="83"/>
      <c r="AT6" s="83"/>
      <c r="AU6" s="83"/>
      <c r="AV6" s="90"/>
      <c r="AW6" s="90"/>
      <c r="AX6" s="90"/>
    </row>
    <row r="7" spans="1:50" ht="15" customHeight="1">
      <c r="A7" s="91"/>
      <c r="B7" s="100"/>
      <c r="C7" s="92"/>
      <c r="D7" s="93"/>
      <c r="E7" s="210"/>
      <c r="F7" s="94"/>
      <c r="G7" s="298" t="s">
        <v>226</v>
      </c>
      <c r="H7" s="299"/>
      <c r="I7" s="298" t="s">
        <v>31</v>
      </c>
      <c r="J7" s="299"/>
      <c r="K7" s="298" t="s">
        <v>32</v>
      </c>
      <c r="L7" s="299"/>
      <c r="M7" s="95" t="s">
        <v>227</v>
      </c>
      <c r="N7" s="96"/>
      <c r="O7" s="96"/>
      <c r="P7" s="96"/>
      <c r="Q7" s="96"/>
      <c r="R7" s="97"/>
      <c r="S7" s="98"/>
      <c r="T7" s="298" t="s">
        <v>226</v>
      </c>
      <c r="U7" s="299"/>
      <c r="V7" s="298" t="s">
        <v>31</v>
      </c>
      <c r="W7" s="299"/>
      <c r="X7" s="298" t="s">
        <v>32</v>
      </c>
      <c r="Y7" s="299"/>
      <c r="Z7" s="95" t="s">
        <v>228</v>
      </c>
      <c r="AA7" s="96"/>
      <c r="AB7" s="96"/>
      <c r="AC7" s="96"/>
      <c r="AD7" s="96"/>
      <c r="AE7" s="97"/>
      <c r="AF7" s="98"/>
      <c r="AG7" s="298" t="s">
        <v>229</v>
      </c>
      <c r="AH7" s="299"/>
      <c r="AI7" s="298" t="s">
        <v>48</v>
      </c>
      <c r="AJ7" s="299"/>
      <c r="AK7" s="98"/>
      <c r="AL7" s="249"/>
      <c r="AM7" s="26"/>
      <c r="AN7" s="99"/>
      <c r="AO7" s="99"/>
      <c r="AP7" s="99"/>
      <c r="AQ7" s="99"/>
      <c r="AR7" s="99"/>
      <c r="AS7" s="99"/>
      <c r="AT7" s="99"/>
      <c r="AU7" s="99"/>
      <c r="AV7" s="100"/>
      <c r="AW7" s="100"/>
      <c r="AX7" s="100"/>
    </row>
    <row r="8" spans="1:50" ht="24.75" customHeight="1">
      <c r="A8" s="31"/>
      <c r="B8" s="78"/>
      <c r="C8" s="101"/>
      <c r="D8" s="102" t="s">
        <v>230</v>
      </c>
      <c r="E8" s="102" t="s">
        <v>231</v>
      </c>
      <c r="F8" s="103"/>
      <c r="G8" s="102">
        <v>2019</v>
      </c>
      <c r="H8" s="104">
        <v>2018</v>
      </c>
      <c r="I8" s="102">
        <v>2019</v>
      </c>
      <c r="J8" s="104">
        <v>2018</v>
      </c>
      <c r="K8" s="102">
        <v>2019</v>
      </c>
      <c r="L8" s="104">
        <v>2018</v>
      </c>
      <c r="M8" s="102" t="s">
        <v>232</v>
      </c>
      <c r="N8" s="105" t="s">
        <v>31</v>
      </c>
      <c r="O8" s="105" t="s">
        <v>32</v>
      </c>
      <c r="P8" s="106" t="s">
        <v>233</v>
      </c>
      <c r="Q8" s="106" t="s">
        <v>234</v>
      </c>
      <c r="R8" s="107" t="s">
        <v>235</v>
      </c>
      <c r="S8" s="108"/>
      <c r="T8" s="102">
        <v>2019</v>
      </c>
      <c r="U8" s="104">
        <v>2018</v>
      </c>
      <c r="V8" s="102">
        <v>2019</v>
      </c>
      <c r="W8" s="104">
        <v>2018</v>
      </c>
      <c r="X8" s="102">
        <v>2019</v>
      </c>
      <c r="Y8" s="104">
        <v>2018</v>
      </c>
      <c r="Z8" s="102" t="s">
        <v>232</v>
      </c>
      <c r="AA8" s="105" t="s">
        <v>31</v>
      </c>
      <c r="AB8" s="105" t="s">
        <v>32</v>
      </c>
      <c r="AC8" s="106" t="s">
        <v>233</v>
      </c>
      <c r="AD8" s="106" t="s">
        <v>234</v>
      </c>
      <c r="AE8" s="107" t="s">
        <v>235</v>
      </c>
      <c r="AF8" s="108"/>
      <c r="AG8" s="102" t="s">
        <v>236</v>
      </c>
      <c r="AH8" s="104" t="s">
        <v>237</v>
      </c>
      <c r="AI8" s="102" t="s">
        <v>236</v>
      </c>
      <c r="AJ8" s="104" t="s">
        <v>237</v>
      </c>
      <c r="AK8" s="108"/>
      <c r="AL8" s="109"/>
      <c r="AM8" s="110"/>
      <c r="AN8" s="110"/>
      <c r="AO8" s="110"/>
      <c r="AP8" s="110"/>
      <c r="AQ8" s="110"/>
      <c r="AR8" s="110"/>
      <c r="AS8" s="110"/>
      <c r="AT8" s="110"/>
      <c r="AU8" s="110"/>
      <c r="AV8" s="78"/>
      <c r="AW8" s="78"/>
      <c r="AX8" s="78"/>
    </row>
    <row r="9" spans="1:50" ht="15" customHeight="1">
      <c r="A9" s="31"/>
      <c r="B9" s="219" t="s">
        <v>238</v>
      </c>
      <c r="C9" s="227"/>
      <c r="D9" s="220" t="s">
        <v>239</v>
      </c>
      <c r="E9" s="211" t="s">
        <v>240</v>
      </c>
      <c r="F9" s="227"/>
      <c r="G9" s="221">
        <v>72.6106770833333</v>
      </c>
      <c r="H9" s="222">
        <v>74.9072265625</v>
      </c>
      <c r="I9" s="223">
        <v>164.674168385187</v>
      </c>
      <c r="J9" s="224">
        <v>165.012797948851</v>
      </c>
      <c r="K9" s="223">
        <v>119.571028645833</v>
      </c>
      <c r="L9" s="224">
        <v>123.606510416666</v>
      </c>
      <c r="M9" s="221">
        <v>-3.06585837516024</v>
      </c>
      <c r="N9" s="222">
        <v>-0.20521412149425</v>
      </c>
      <c r="O9" s="222">
        <v>-3.26478092232365</v>
      </c>
      <c r="P9" s="222">
        <v>-3.26478092232365</v>
      </c>
      <c r="Q9" s="222">
        <v>0</v>
      </c>
      <c r="R9" s="222">
        <v>-3.06585837516024</v>
      </c>
      <c r="S9" s="227"/>
      <c r="T9" s="221">
        <v>67.3388671875</v>
      </c>
      <c r="U9" s="222">
        <v>66.7830403645833</v>
      </c>
      <c r="V9" s="223">
        <v>150.561205375486</v>
      </c>
      <c r="W9" s="224">
        <v>147.250356433471</v>
      </c>
      <c r="X9" s="223">
        <v>101.386210123697</v>
      </c>
      <c r="Y9" s="224">
        <v>98.3382649739583</v>
      </c>
      <c r="Z9" s="221">
        <v>0.832287388957264</v>
      </c>
      <c r="AA9" s="222">
        <v>2.24844884739578</v>
      </c>
      <c r="AB9" s="222">
        <v>3.09944979255708</v>
      </c>
      <c r="AC9" s="222">
        <v>3.09944979255708</v>
      </c>
      <c r="AD9" s="222">
        <v>0</v>
      </c>
      <c r="AE9" s="222">
        <v>0.832287388957264</v>
      </c>
      <c r="AF9" s="227"/>
      <c r="AG9" s="225">
        <v>23</v>
      </c>
      <c r="AH9" s="226">
        <v>12</v>
      </c>
      <c r="AI9" s="225">
        <v>2048</v>
      </c>
      <c r="AJ9" s="226">
        <v>1559</v>
      </c>
      <c r="AK9" s="227"/>
      <c r="AL9" s="83"/>
      <c r="AM9" s="109"/>
      <c r="AN9" s="109"/>
      <c r="AO9" s="109"/>
      <c r="AP9" s="109"/>
      <c r="AQ9" s="109"/>
      <c r="AR9" s="109"/>
      <c r="AS9" s="109"/>
      <c r="AT9" s="109"/>
      <c r="AU9" s="109"/>
      <c r="AV9" s="31"/>
      <c r="AW9" s="31"/>
      <c r="AX9" s="31"/>
    </row>
    <row r="10" spans="1:50" ht="15" customHeight="1">
      <c r="A10" s="31"/>
      <c r="B10" s="234" t="s">
        <v>241</v>
      </c>
      <c r="C10" s="227"/>
      <c r="D10" s="235" t="s">
        <v>239</v>
      </c>
      <c r="E10" s="212" t="s">
        <v>240</v>
      </c>
      <c r="F10" s="227"/>
      <c r="G10" s="228">
        <v>55.9180422820735</v>
      </c>
      <c r="H10" s="229">
        <v>53.8652329749103</v>
      </c>
      <c r="I10" s="230">
        <v>76.6872361913147</v>
      </c>
      <c r="J10" s="231">
        <v>75.2442841553325</v>
      </c>
      <c r="K10" s="232">
        <v>42.8820011584129</v>
      </c>
      <c r="L10" s="233">
        <v>40.5305089605734</v>
      </c>
      <c r="M10" s="228">
        <v>3.81100979943655</v>
      </c>
      <c r="N10" s="229">
        <v>1.91768989788425</v>
      </c>
      <c r="O10" s="229">
        <v>5.80178304725198</v>
      </c>
      <c r="P10" s="229">
        <v>4.75514175259099</v>
      </c>
      <c r="Q10" s="229">
        <v>-0.989247311827956</v>
      </c>
      <c r="R10" s="229">
        <v>2.78406217561417</v>
      </c>
      <c r="S10" s="227"/>
      <c r="T10" s="228">
        <v>49.7067767158992</v>
      </c>
      <c r="U10" s="229">
        <v>47.3849462365591</v>
      </c>
      <c r="V10" s="230">
        <v>75.6519991260651</v>
      </c>
      <c r="W10" s="231">
        <v>72.9573462225046</v>
      </c>
      <c r="X10" s="230">
        <v>37.6041702867072</v>
      </c>
      <c r="Y10" s="231">
        <v>34.5707992831541</v>
      </c>
      <c r="Z10" s="228">
        <v>4.89993270805635</v>
      </c>
      <c r="AA10" s="229">
        <v>3.69346343182819</v>
      </c>
      <c r="AB10" s="229">
        <v>8.77437336264079</v>
      </c>
      <c r="AC10" s="229">
        <v>7.69832579819316</v>
      </c>
      <c r="AD10" s="229">
        <v>-0.989247311827956</v>
      </c>
      <c r="AE10" s="229">
        <v>3.86221294363256</v>
      </c>
      <c r="AF10" s="227"/>
      <c r="AG10" s="227">
        <v>27</v>
      </c>
      <c r="AH10" s="51">
        <v>21</v>
      </c>
      <c r="AI10" s="227">
        <v>2302</v>
      </c>
      <c r="AJ10" s="51">
        <v>1997</v>
      </c>
      <c r="AK10" s="186"/>
      <c r="AL10" s="83"/>
      <c r="AM10" s="83"/>
      <c r="AN10" s="83"/>
      <c r="AO10" s="83"/>
      <c r="AP10" s="83"/>
      <c r="AQ10" s="83"/>
      <c r="AR10" s="83"/>
      <c r="AS10" s="83"/>
      <c r="AT10" s="83"/>
      <c r="AU10" s="83"/>
      <c r="AV10" s="31"/>
      <c r="AW10" s="31"/>
      <c r="AX10" s="31"/>
    </row>
    <row r="11" spans="1:50" ht="15" customHeight="1">
      <c r="A11" s="31"/>
      <c r="B11" s="236" t="s">
        <v>242</v>
      </c>
      <c r="C11" s="227"/>
      <c r="D11" s="237" t="s">
        <v>239</v>
      </c>
      <c r="E11" s="213" t="s">
        <v>240</v>
      </c>
      <c r="F11" s="227"/>
      <c r="G11" s="238"/>
      <c r="H11" s="239"/>
      <c r="I11" s="240"/>
      <c r="J11" s="241"/>
      <c r="K11" s="240"/>
      <c r="L11" s="241"/>
      <c r="M11" s="238"/>
      <c r="N11" s="239"/>
      <c r="O11" s="239"/>
      <c r="P11" s="239"/>
      <c r="Q11" s="239"/>
      <c r="R11" s="239"/>
      <c r="S11" s="227"/>
      <c r="T11" s="238"/>
      <c r="U11" s="239"/>
      <c r="V11" s="240"/>
      <c r="W11" s="241"/>
      <c r="X11" s="240"/>
      <c r="Y11" s="241"/>
      <c r="Z11" s="238"/>
      <c r="AA11" s="239"/>
      <c r="AB11" s="239"/>
      <c r="AC11" s="239"/>
      <c r="AD11" s="239"/>
      <c r="AE11" s="239"/>
      <c r="AF11" s="227"/>
      <c r="AG11" s="242">
        <v>6</v>
      </c>
      <c r="AH11" s="243">
        <v>2</v>
      </c>
      <c r="AI11" s="242">
        <v>427</v>
      </c>
      <c r="AJ11" s="243">
        <v>245</v>
      </c>
      <c r="AK11" s="227"/>
      <c r="AL11" s="83"/>
      <c r="AM11" s="83"/>
      <c r="AN11" s="83"/>
      <c r="AO11" s="83"/>
      <c r="AP11" s="83"/>
      <c r="AQ11" s="83"/>
      <c r="AR11" s="83"/>
      <c r="AS11" s="83"/>
      <c r="AT11" s="83"/>
      <c r="AU11" s="83"/>
      <c r="AV11" s="31"/>
      <c r="AW11" s="31"/>
      <c r="AX11" s="31"/>
    </row>
    <row r="12" spans="1:50" ht="15" customHeight="1">
      <c r="A12" s="31"/>
      <c r="B12" s="244"/>
      <c r="C12" s="51"/>
      <c r="D12" s="245"/>
      <c r="E12" s="214"/>
      <c r="F12" s="51"/>
      <c r="G12" s="246"/>
      <c r="H12" s="246"/>
      <c r="I12" s="247"/>
      <c r="J12" s="247"/>
      <c r="K12" s="247"/>
      <c r="L12" s="247"/>
      <c r="M12" s="246"/>
      <c r="N12" s="246"/>
      <c r="O12" s="246"/>
      <c r="P12" s="246"/>
      <c r="Q12" s="246"/>
      <c r="R12" s="246"/>
      <c r="S12" s="51"/>
      <c r="T12" s="246"/>
      <c r="U12" s="246"/>
      <c r="V12" s="247"/>
      <c r="W12" s="247"/>
      <c r="X12" s="247"/>
      <c r="Y12" s="247"/>
      <c r="Z12" s="246"/>
      <c r="AA12" s="246"/>
      <c r="AB12" s="246"/>
      <c r="AC12" s="246"/>
      <c r="AD12" s="246"/>
      <c r="AE12" s="246"/>
      <c r="AF12" s="51"/>
      <c r="AG12" s="248"/>
      <c r="AH12" s="248"/>
      <c r="AI12" s="248"/>
      <c r="AJ12" s="248"/>
      <c r="AK12" s="51"/>
      <c r="AL12" s="83"/>
      <c r="AM12" s="83"/>
      <c r="AN12" s="83"/>
      <c r="AO12" s="83"/>
      <c r="AP12" s="83"/>
      <c r="AQ12" s="83"/>
      <c r="AR12" s="83"/>
      <c r="AS12" s="83"/>
      <c r="AT12" s="83"/>
      <c r="AU12" s="83"/>
      <c r="AV12" s="31"/>
      <c r="AW12" s="31"/>
      <c r="AX12" s="31"/>
    </row>
    <row r="13" spans="1:50" ht="15" customHeight="1">
      <c r="A13" s="31"/>
      <c r="B13" s="24"/>
      <c r="C13" s="51"/>
      <c r="D13" s="111"/>
      <c r="E13" s="215"/>
      <c r="F13" s="51"/>
      <c r="G13" s="112"/>
      <c r="H13" s="112"/>
      <c r="I13" s="252"/>
      <c r="J13" s="252"/>
      <c r="K13" s="252"/>
      <c r="L13" s="252"/>
      <c r="M13" s="112"/>
      <c r="N13" s="112"/>
      <c r="O13" s="112"/>
      <c r="P13" s="112"/>
      <c r="Q13" s="112"/>
      <c r="R13" s="112"/>
      <c r="S13" s="51"/>
      <c r="T13" s="112"/>
      <c r="U13" s="112"/>
      <c r="V13" s="252"/>
      <c r="W13" s="252"/>
      <c r="X13" s="252"/>
      <c r="Y13" s="252"/>
      <c r="Z13" s="112"/>
      <c r="AA13" s="112"/>
      <c r="AB13" s="112"/>
      <c r="AC13" s="112"/>
      <c r="AD13" s="112"/>
      <c r="AE13" s="112"/>
      <c r="AF13" s="51"/>
      <c r="AG13" s="113"/>
      <c r="AH13" s="113"/>
      <c r="AI13" s="113"/>
      <c r="AJ13" s="113"/>
      <c r="AK13" s="114"/>
      <c r="AL13" s="83"/>
      <c r="AM13" s="83"/>
      <c r="AN13" s="83"/>
      <c r="AO13" s="83"/>
      <c r="AP13" s="83"/>
      <c r="AQ13" s="83"/>
      <c r="AR13" s="83"/>
      <c r="AS13" s="83"/>
      <c r="AT13" s="83"/>
      <c r="AU13" s="83"/>
      <c r="AV13" s="31"/>
      <c r="AW13" s="31"/>
      <c r="AX13" s="31"/>
    </row>
    <row r="14" spans="1:50" ht="15" customHeight="1">
      <c r="A14" s="31"/>
      <c r="B14" s="24"/>
      <c r="C14" s="51"/>
      <c r="D14" s="111"/>
      <c r="E14" s="215"/>
      <c r="F14" s="51"/>
      <c r="G14" s="112"/>
      <c r="H14" s="112"/>
      <c r="I14" s="252"/>
      <c r="J14" s="252"/>
      <c r="K14" s="252"/>
      <c r="L14" s="252"/>
      <c r="M14" s="112"/>
      <c r="N14" s="112"/>
      <c r="O14" s="112"/>
      <c r="P14" s="112"/>
      <c r="Q14" s="112"/>
      <c r="R14" s="112"/>
      <c r="S14" s="51"/>
      <c r="T14" s="112"/>
      <c r="U14" s="112"/>
      <c r="V14" s="252"/>
      <c r="W14" s="252"/>
      <c r="X14" s="252"/>
      <c r="Y14" s="252"/>
      <c r="Z14" s="112"/>
      <c r="AA14" s="112"/>
      <c r="AB14" s="112"/>
      <c r="AC14" s="112"/>
      <c r="AD14" s="112"/>
      <c r="AE14" s="112"/>
      <c r="AF14" s="51"/>
      <c r="AG14" s="113"/>
      <c r="AH14" s="113"/>
      <c r="AI14" s="113"/>
      <c r="AJ14" s="113"/>
      <c r="AK14" s="114"/>
      <c r="AL14" s="83"/>
      <c r="AM14" s="83"/>
      <c r="AN14" s="83"/>
      <c r="AO14" s="83"/>
      <c r="AP14" s="83"/>
      <c r="AQ14" s="83"/>
      <c r="AR14" s="83"/>
      <c r="AS14" s="83"/>
      <c r="AT14" s="83"/>
      <c r="AU14" s="83"/>
      <c r="AV14" s="31"/>
      <c r="AW14" s="31"/>
      <c r="AX14" s="31"/>
    </row>
    <row r="15" spans="1:50" ht="15" customHeight="1">
      <c r="A15" s="31"/>
      <c r="B15" s="24"/>
      <c r="C15" s="51"/>
      <c r="D15" s="111"/>
      <c r="E15" s="215"/>
      <c r="F15" s="51"/>
      <c r="G15" s="112"/>
      <c r="H15" s="112"/>
      <c r="I15" s="252"/>
      <c r="J15" s="252"/>
      <c r="K15" s="252"/>
      <c r="L15" s="252"/>
      <c r="M15" s="112"/>
      <c r="N15" s="112"/>
      <c r="O15" s="112"/>
      <c r="P15" s="112"/>
      <c r="Q15" s="112"/>
      <c r="R15" s="112"/>
      <c r="S15" s="51"/>
      <c r="T15" s="112"/>
      <c r="U15" s="112"/>
      <c r="V15" s="252"/>
      <c r="W15" s="252"/>
      <c r="X15" s="252"/>
      <c r="Y15" s="252"/>
      <c r="Z15" s="112"/>
      <c r="AA15" s="112"/>
      <c r="AB15" s="112"/>
      <c r="AC15" s="112"/>
      <c r="AD15" s="112"/>
      <c r="AE15" s="112"/>
      <c r="AF15" s="51"/>
      <c r="AG15" s="113"/>
      <c r="AH15" s="113"/>
      <c r="AI15" s="113"/>
      <c r="AJ15" s="113"/>
      <c r="AK15" s="114"/>
      <c r="AL15" s="83"/>
      <c r="AM15" s="83"/>
      <c r="AN15" s="83"/>
      <c r="AO15" s="83"/>
      <c r="AP15" s="83"/>
      <c r="AQ15" s="83"/>
      <c r="AR15" s="83"/>
      <c r="AS15" s="83"/>
      <c r="AT15" s="83"/>
      <c r="AU15" s="83"/>
      <c r="AV15" s="31"/>
      <c r="AW15" s="31"/>
      <c r="AX15" s="31"/>
    </row>
    <row r="16" spans="1:50" ht="15" customHeight="1">
      <c r="A16" s="31"/>
      <c r="B16" s="24"/>
      <c r="C16" s="51"/>
      <c r="D16" s="111"/>
      <c r="E16" s="215"/>
      <c r="F16" s="51"/>
      <c r="G16" s="112"/>
      <c r="H16" s="112"/>
      <c r="I16" s="252"/>
      <c r="J16" s="252"/>
      <c r="K16" s="252"/>
      <c r="L16" s="252"/>
      <c r="M16" s="112"/>
      <c r="N16" s="112"/>
      <c r="O16" s="112"/>
      <c r="P16" s="112"/>
      <c r="Q16" s="112"/>
      <c r="R16" s="112"/>
      <c r="S16" s="51"/>
      <c r="T16" s="112"/>
      <c r="U16" s="112"/>
      <c r="V16" s="252"/>
      <c r="W16" s="252"/>
      <c r="X16" s="252"/>
      <c r="Y16" s="252"/>
      <c r="Z16" s="112"/>
      <c r="AA16" s="112"/>
      <c r="AB16" s="112"/>
      <c r="AC16" s="112"/>
      <c r="AD16" s="112"/>
      <c r="AE16" s="112"/>
      <c r="AF16" s="51"/>
      <c r="AG16" s="113"/>
      <c r="AH16" s="113"/>
      <c r="AI16" s="113"/>
      <c r="AJ16" s="113"/>
      <c r="AK16" s="114"/>
      <c r="AL16" s="83"/>
      <c r="AM16" s="83"/>
      <c r="AN16" s="83"/>
      <c r="AO16" s="83"/>
      <c r="AP16" s="83"/>
      <c r="AQ16" s="83"/>
      <c r="AR16" s="83"/>
      <c r="AS16" s="83"/>
      <c r="AT16" s="83"/>
      <c r="AU16" s="83"/>
      <c r="AV16" s="31"/>
      <c r="AW16" s="31"/>
      <c r="AX16" s="31"/>
    </row>
    <row r="17" spans="1:50" ht="15" customHeight="1">
      <c r="A17" s="31"/>
      <c r="B17" s="24"/>
      <c r="C17" s="51"/>
      <c r="D17" s="111"/>
      <c r="E17" s="215"/>
      <c r="F17" s="51"/>
      <c r="G17" s="112"/>
      <c r="H17" s="112"/>
      <c r="I17" s="252"/>
      <c r="J17" s="252"/>
      <c r="K17" s="252"/>
      <c r="L17" s="252"/>
      <c r="M17" s="112"/>
      <c r="N17" s="112"/>
      <c r="O17" s="112"/>
      <c r="P17" s="112"/>
      <c r="Q17" s="112"/>
      <c r="R17" s="112"/>
      <c r="S17" s="51"/>
      <c r="T17" s="112"/>
      <c r="U17" s="112"/>
      <c r="V17" s="252"/>
      <c r="W17" s="252"/>
      <c r="X17" s="252"/>
      <c r="Y17" s="252"/>
      <c r="Z17" s="112"/>
      <c r="AA17" s="112"/>
      <c r="AB17" s="112"/>
      <c r="AC17" s="112"/>
      <c r="AD17" s="112"/>
      <c r="AE17" s="112"/>
      <c r="AF17" s="51"/>
      <c r="AG17" s="113"/>
      <c r="AH17" s="113"/>
      <c r="AI17" s="113"/>
      <c r="AJ17" s="113"/>
      <c r="AK17" s="114"/>
      <c r="AL17" s="83"/>
      <c r="AM17" s="83"/>
      <c r="AN17" s="83"/>
      <c r="AO17" s="83"/>
      <c r="AP17" s="83"/>
      <c r="AQ17" s="83"/>
      <c r="AR17" s="83"/>
      <c r="AS17" s="83"/>
      <c r="AT17" s="83"/>
      <c r="AU17" s="83"/>
      <c r="AV17" s="31"/>
      <c r="AW17" s="31"/>
      <c r="AX17" s="31"/>
    </row>
    <row r="18" spans="1:50" ht="15" customHeight="1">
      <c r="A18" s="31"/>
      <c r="B18" s="24"/>
      <c r="C18" s="51"/>
      <c r="D18" s="111"/>
      <c r="E18" s="215"/>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31"/>
      <c r="AL18" s="26"/>
      <c r="AM18" s="83"/>
      <c r="AN18" s="83"/>
      <c r="AO18" s="83"/>
      <c r="AP18" s="83"/>
      <c r="AQ18" s="83"/>
      <c r="AR18" s="83"/>
      <c r="AS18" s="83"/>
      <c r="AT18" s="83"/>
      <c r="AU18" s="83"/>
      <c r="AV18" s="31"/>
      <c r="AW18" s="31"/>
      <c r="AX18" s="31"/>
    </row>
    <row r="19" spans="1:50" ht="15" customHeight="1">
      <c r="A19" s="31"/>
      <c r="B19" s="24"/>
      <c r="C19" s="51"/>
      <c r="D19" s="111"/>
      <c r="E19" s="215"/>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31"/>
      <c r="AL19" s="26"/>
      <c r="AM19" s="83"/>
      <c r="AN19" s="83"/>
      <c r="AO19" s="83"/>
      <c r="AP19" s="83"/>
      <c r="AQ19" s="83"/>
      <c r="AR19" s="83"/>
      <c r="AS19" s="83"/>
      <c r="AT19" s="83"/>
      <c r="AU19" s="83"/>
      <c r="AV19" s="31"/>
      <c r="AW19" s="31"/>
      <c r="AX19" s="31"/>
    </row>
    <row r="20" spans="1:50" ht="15" customHeight="1">
      <c r="A20" s="31"/>
      <c r="B20" s="24"/>
      <c r="C20" s="51"/>
      <c r="D20" s="111"/>
      <c r="E20" s="215"/>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31"/>
      <c r="AL20" s="26"/>
      <c r="AM20" s="83"/>
      <c r="AN20" s="83"/>
      <c r="AO20" s="83"/>
      <c r="AP20" s="83"/>
      <c r="AQ20" s="83"/>
      <c r="AR20" s="83"/>
      <c r="AS20" s="83"/>
      <c r="AT20" s="83"/>
      <c r="AU20" s="83"/>
      <c r="AV20" s="31"/>
      <c r="AW20" s="31"/>
      <c r="AX20" s="31"/>
    </row>
    <row r="21" spans="1:50" ht="15" customHeight="1">
      <c r="A21" s="31"/>
      <c r="B21" s="24"/>
      <c r="C21" s="51"/>
      <c r="D21" s="111"/>
      <c r="E21" s="215"/>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31"/>
      <c r="AL21" s="26"/>
      <c r="AM21" s="83"/>
      <c r="AN21" s="83"/>
      <c r="AO21" s="83"/>
      <c r="AP21" s="83"/>
      <c r="AQ21" s="83"/>
      <c r="AR21" s="83"/>
      <c r="AS21" s="83"/>
      <c r="AT21" s="83"/>
      <c r="AU21" s="83"/>
      <c r="AV21" s="31"/>
      <c r="AW21" s="31"/>
      <c r="AX21" s="31"/>
    </row>
    <row r="22" spans="1:50" ht="15" customHeight="1">
      <c r="A22" s="31"/>
      <c r="B22" s="24"/>
      <c r="C22" s="51"/>
      <c r="D22" s="111"/>
      <c r="E22" s="215"/>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31"/>
      <c r="AL22" s="26"/>
      <c r="AM22" s="83"/>
      <c r="AN22" s="83"/>
      <c r="AO22" s="83"/>
      <c r="AP22" s="83"/>
      <c r="AQ22" s="83"/>
      <c r="AR22" s="83"/>
      <c r="AS22" s="83"/>
      <c r="AT22" s="83"/>
      <c r="AU22" s="83"/>
      <c r="AV22" s="31"/>
      <c r="AW22" s="31"/>
      <c r="AX22" s="31"/>
    </row>
    <row r="23" spans="1:50" ht="15" customHeight="1">
      <c r="A23" s="31"/>
      <c r="B23" s="24"/>
      <c r="C23" s="51"/>
      <c r="D23" s="111"/>
      <c r="E23" s="215"/>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31"/>
      <c r="AL23" s="26"/>
      <c r="AM23" s="83"/>
      <c r="AN23" s="83"/>
      <c r="AO23" s="83"/>
      <c r="AP23" s="83"/>
      <c r="AQ23" s="83"/>
      <c r="AR23" s="83"/>
      <c r="AS23" s="83"/>
      <c r="AT23" s="83"/>
      <c r="AU23" s="83"/>
      <c r="AV23" s="31"/>
      <c r="AW23" s="31"/>
      <c r="AX23" s="31"/>
    </row>
    <row r="24" spans="1:50" ht="15" customHeight="1">
      <c r="A24" s="31"/>
      <c r="B24" s="24"/>
      <c r="C24" s="51"/>
      <c r="D24" s="111"/>
      <c r="E24" s="215"/>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31"/>
      <c r="AL24" s="26"/>
      <c r="AM24" s="83"/>
      <c r="AN24" s="83"/>
      <c r="AO24" s="83"/>
      <c r="AP24" s="83"/>
      <c r="AQ24" s="83"/>
      <c r="AR24" s="83"/>
      <c r="AS24" s="83"/>
      <c r="AT24" s="83"/>
      <c r="AU24" s="83"/>
      <c r="AV24" s="31"/>
      <c r="AW24" s="31"/>
      <c r="AX24" s="31"/>
    </row>
    <row r="25" spans="1:50" ht="15" customHeight="1">
      <c r="A25" s="31"/>
      <c r="B25" s="24"/>
      <c r="C25" s="51"/>
      <c r="D25" s="111"/>
      <c r="E25" s="215"/>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31"/>
      <c r="AL25" s="26"/>
      <c r="AM25" s="83"/>
      <c r="AN25" s="83"/>
      <c r="AO25" s="83"/>
      <c r="AP25" s="83"/>
      <c r="AQ25" s="83"/>
      <c r="AR25" s="83"/>
      <c r="AS25" s="83"/>
      <c r="AT25" s="83"/>
      <c r="AU25" s="83"/>
      <c r="AV25" s="31"/>
      <c r="AW25" s="31"/>
      <c r="AX25" s="31"/>
    </row>
    <row r="26" spans="1:50" ht="15" customHeight="1">
      <c r="A26" s="31"/>
      <c r="B26" s="24"/>
      <c r="C26" s="51"/>
      <c r="D26" s="111"/>
      <c r="E26" s="215"/>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31"/>
      <c r="AL26" s="26"/>
      <c r="AM26" s="83"/>
      <c r="AN26" s="83"/>
      <c r="AO26" s="83"/>
      <c r="AP26" s="83"/>
      <c r="AQ26" s="83"/>
      <c r="AR26" s="83"/>
      <c r="AS26" s="83"/>
      <c r="AT26" s="83"/>
      <c r="AU26" s="83"/>
      <c r="AV26" s="31"/>
      <c r="AW26" s="31"/>
      <c r="AX26" s="31"/>
    </row>
    <row r="27" spans="1:50" ht="15" customHeight="1">
      <c r="A27" s="31"/>
      <c r="B27" s="24"/>
      <c r="C27" s="51"/>
      <c r="D27" s="111"/>
      <c r="E27" s="215"/>
      <c r="F27" s="51"/>
      <c r="G27" s="112"/>
      <c r="H27" s="112"/>
      <c r="I27" s="252"/>
      <c r="J27" s="252"/>
      <c r="K27" s="252"/>
      <c r="L27" s="252"/>
      <c r="M27" s="112"/>
      <c r="N27" s="112"/>
      <c r="O27" s="112"/>
      <c r="P27" s="112"/>
      <c r="Q27" s="112"/>
      <c r="R27" s="112"/>
      <c r="S27" s="51"/>
      <c r="T27" s="112"/>
      <c r="U27" s="112"/>
      <c r="V27" s="252"/>
      <c r="W27" s="252"/>
      <c r="X27" s="252"/>
      <c r="Y27" s="252"/>
      <c r="Z27" s="112"/>
      <c r="AA27" s="112"/>
      <c r="AB27" s="112"/>
      <c r="AC27" s="112"/>
      <c r="AD27" s="112"/>
      <c r="AE27" s="112"/>
      <c r="AF27" s="51"/>
      <c r="AG27" s="113"/>
      <c r="AH27" s="113"/>
      <c r="AI27" s="113"/>
      <c r="AJ27" s="113"/>
      <c r="AK27" s="51"/>
      <c r="AL27" s="83"/>
      <c r="AM27" s="26"/>
      <c r="AN27" s="26"/>
      <c r="AO27" s="26"/>
      <c r="AP27" s="26"/>
      <c r="AQ27" s="26"/>
      <c r="AR27" s="26"/>
      <c r="AS27" s="26"/>
      <c r="AT27" s="26"/>
      <c r="AU27" s="26"/>
      <c r="AV27" s="31"/>
      <c r="AW27" s="31"/>
      <c r="AX27" s="31"/>
    </row>
    <row r="28" spans="1:50" ht="15" customHeight="1">
      <c r="A28" s="31"/>
      <c r="B28" s="24"/>
      <c r="C28" s="51"/>
      <c r="D28" s="111"/>
      <c r="E28" s="215"/>
      <c r="F28" s="51"/>
      <c r="G28" s="112"/>
      <c r="H28" s="112"/>
      <c r="I28" s="252"/>
      <c r="J28" s="252"/>
      <c r="K28" s="252"/>
      <c r="L28" s="252"/>
      <c r="M28" s="112"/>
      <c r="N28" s="112"/>
      <c r="O28" s="112"/>
      <c r="P28" s="112"/>
      <c r="Q28" s="112"/>
      <c r="R28" s="112"/>
      <c r="S28" s="51"/>
      <c r="T28" s="112"/>
      <c r="U28" s="112"/>
      <c r="V28" s="252"/>
      <c r="W28" s="252"/>
      <c r="X28" s="252"/>
      <c r="Y28" s="252"/>
      <c r="Z28" s="112"/>
      <c r="AA28" s="112"/>
      <c r="AB28" s="112"/>
      <c r="AC28" s="112"/>
      <c r="AD28" s="112"/>
      <c r="AE28" s="112"/>
      <c r="AF28" s="51"/>
      <c r="AG28" s="113"/>
      <c r="AH28" s="113"/>
      <c r="AI28" s="113"/>
      <c r="AJ28" s="113"/>
      <c r="AK28" s="51"/>
      <c r="AL28" s="83"/>
      <c r="AM28" s="83"/>
      <c r="AN28" s="83"/>
      <c r="AO28" s="83"/>
      <c r="AP28" s="83"/>
      <c r="AQ28" s="83"/>
      <c r="AR28" s="83"/>
      <c r="AS28" s="83"/>
      <c r="AT28" s="83"/>
      <c r="AU28" s="83"/>
      <c r="AV28" s="31"/>
      <c r="AW28" s="31"/>
      <c r="AX28" s="31"/>
    </row>
    <row r="29" spans="1:50" ht="15" customHeight="1">
      <c r="A29" s="31"/>
      <c r="B29" s="24"/>
      <c r="C29" s="51"/>
      <c r="D29" s="111"/>
      <c r="E29" s="215"/>
      <c r="F29" s="51"/>
      <c r="G29" s="112"/>
      <c r="H29" s="112"/>
      <c r="I29" s="252"/>
      <c r="J29" s="252"/>
      <c r="K29" s="252"/>
      <c r="L29" s="252"/>
      <c r="M29" s="112"/>
      <c r="N29" s="112"/>
      <c r="O29" s="112"/>
      <c r="P29" s="112"/>
      <c r="Q29" s="112"/>
      <c r="R29" s="112"/>
      <c r="S29" s="51"/>
      <c r="T29" s="112"/>
      <c r="U29" s="112"/>
      <c r="V29" s="252"/>
      <c r="W29" s="252"/>
      <c r="X29" s="252"/>
      <c r="Y29" s="252"/>
      <c r="Z29" s="112"/>
      <c r="AA29" s="112"/>
      <c r="AB29" s="112"/>
      <c r="AC29" s="112"/>
      <c r="AD29" s="112"/>
      <c r="AE29" s="112"/>
      <c r="AF29" s="51"/>
      <c r="AG29" s="113"/>
      <c r="AH29" s="113"/>
      <c r="AI29" s="113"/>
      <c r="AJ29" s="113"/>
      <c r="AK29" s="51"/>
      <c r="AL29" s="83"/>
      <c r="AM29" s="83"/>
      <c r="AN29" s="83"/>
      <c r="AO29" s="83"/>
      <c r="AP29" s="83"/>
      <c r="AQ29" s="83"/>
      <c r="AR29" s="83"/>
      <c r="AS29" s="83"/>
      <c r="AT29" s="83"/>
      <c r="AU29" s="83"/>
      <c r="AV29" s="31"/>
      <c r="AW29" s="31"/>
      <c r="AX29" s="31"/>
    </row>
    <row r="30" spans="1:50" ht="15" customHeight="1">
      <c r="A30" s="31"/>
      <c r="B30" s="24"/>
      <c r="C30" s="51"/>
      <c r="D30" s="111"/>
      <c r="E30" s="215"/>
      <c r="F30" s="51"/>
      <c r="G30" s="112"/>
      <c r="H30" s="112"/>
      <c r="I30" s="252"/>
      <c r="J30" s="252"/>
      <c r="K30" s="252"/>
      <c r="L30" s="252"/>
      <c r="M30" s="112"/>
      <c r="N30" s="112"/>
      <c r="O30" s="112"/>
      <c r="P30" s="112"/>
      <c r="Q30" s="112"/>
      <c r="R30" s="112"/>
      <c r="S30" s="51"/>
      <c r="T30" s="112"/>
      <c r="U30" s="112"/>
      <c r="V30" s="252"/>
      <c r="W30" s="252"/>
      <c r="X30" s="252"/>
      <c r="Y30" s="252"/>
      <c r="Z30" s="112"/>
      <c r="AA30" s="112"/>
      <c r="AB30" s="112"/>
      <c r="AC30" s="112"/>
      <c r="AD30" s="112"/>
      <c r="AE30" s="112"/>
      <c r="AF30" s="51"/>
      <c r="AG30" s="113"/>
      <c r="AH30" s="113"/>
      <c r="AI30" s="113"/>
      <c r="AJ30" s="113"/>
      <c r="AK30" s="51"/>
      <c r="AL30" s="83"/>
      <c r="AM30" s="83"/>
      <c r="AN30" s="83"/>
      <c r="AO30" s="83"/>
      <c r="AP30" s="83"/>
      <c r="AQ30" s="83"/>
      <c r="AR30" s="83"/>
      <c r="AS30" s="83"/>
      <c r="AT30" s="83"/>
      <c r="AU30" s="83"/>
      <c r="AV30" s="31"/>
      <c r="AW30" s="31"/>
      <c r="AX30" s="31"/>
    </row>
    <row r="31" spans="1:50" ht="15" customHeight="1">
      <c r="A31" s="31"/>
      <c r="B31" s="24"/>
      <c r="C31" s="51"/>
      <c r="D31" s="111"/>
      <c r="E31" s="215"/>
      <c r="F31" s="51"/>
      <c r="G31" s="112"/>
      <c r="H31" s="112"/>
      <c r="I31" s="252"/>
      <c r="J31" s="252"/>
      <c r="K31" s="252"/>
      <c r="L31" s="252"/>
      <c r="M31" s="112"/>
      <c r="N31" s="112"/>
      <c r="O31" s="112"/>
      <c r="P31" s="112"/>
      <c r="Q31" s="112"/>
      <c r="R31" s="112"/>
      <c r="S31" s="51"/>
      <c r="T31" s="112"/>
      <c r="U31" s="112"/>
      <c r="V31" s="252"/>
      <c r="W31" s="252"/>
      <c r="X31" s="252"/>
      <c r="Y31" s="252"/>
      <c r="Z31" s="112"/>
      <c r="AA31" s="112"/>
      <c r="AB31" s="112"/>
      <c r="AC31" s="112"/>
      <c r="AD31" s="112"/>
      <c r="AE31" s="112"/>
      <c r="AF31" s="51"/>
      <c r="AG31" s="113"/>
      <c r="AH31" s="113"/>
      <c r="AI31" s="113"/>
      <c r="AJ31" s="113"/>
      <c r="AK31" s="51"/>
      <c r="AL31" s="83"/>
      <c r="AM31" s="83"/>
      <c r="AN31" s="83"/>
      <c r="AO31" s="83"/>
      <c r="AP31" s="83"/>
      <c r="AQ31" s="83"/>
      <c r="AR31" s="83"/>
      <c r="AS31" s="83"/>
      <c r="AT31" s="83"/>
      <c r="AU31" s="83"/>
      <c r="AV31" s="31"/>
      <c r="AW31" s="31"/>
      <c r="AX31" s="31"/>
    </row>
    <row r="32" spans="1:50" ht="15" customHeight="1">
      <c r="A32" s="31"/>
      <c r="B32" s="24"/>
      <c r="C32" s="51"/>
      <c r="D32" s="111"/>
      <c r="E32" s="215"/>
      <c r="F32" s="51"/>
      <c r="G32" s="112"/>
      <c r="H32" s="112"/>
      <c r="I32" s="252"/>
      <c r="J32" s="252"/>
      <c r="K32" s="252"/>
      <c r="L32" s="252"/>
      <c r="M32" s="112"/>
      <c r="N32" s="112"/>
      <c r="O32" s="112"/>
      <c r="P32" s="112"/>
      <c r="Q32" s="112"/>
      <c r="R32" s="112"/>
      <c r="S32" s="51"/>
      <c r="T32" s="112"/>
      <c r="U32" s="112"/>
      <c r="V32" s="252"/>
      <c r="W32" s="252"/>
      <c r="X32" s="252"/>
      <c r="Y32" s="252"/>
      <c r="Z32" s="112"/>
      <c r="AA32" s="112"/>
      <c r="AB32" s="112"/>
      <c r="AC32" s="112"/>
      <c r="AD32" s="112"/>
      <c r="AE32" s="112"/>
      <c r="AF32" s="51"/>
      <c r="AG32" s="113"/>
      <c r="AH32" s="113"/>
      <c r="AI32" s="113"/>
      <c r="AJ32" s="113"/>
      <c r="AK32" s="51"/>
      <c r="AL32" s="83"/>
      <c r="AM32" s="83"/>
      <c r="AN32" s="83"/>
      <c r="AO32" s="83"/>
      <c r="AP32" s="83"/>
      <c r="AQ32" s="83"/>
      <c r="AR32" s="83"/>
      <c r="AS32" s="83"/>
      <c r="AT32" s="83"/>
      <c r="AU32" s="83"/>
      <c r="AV32" s="31"/>
      <c r="AW32" s="31"/>
      <c r="AX32" s="31"/>
    </row>
    <row r="33" spans="1:50" ht="15" customHeight="1">
      <c r="A33" s="31"/>
      <c r="B33" s="24"/>
      <c r="C33" s="51"/>
      <c r="D33" s="111"/>
      <c r="E33" s="215"/>
      <c r="F33" s="51"/>
      <c r="G33" s="112"/>
      <c r="H33" s="112"/>
      <c r="I33" s="252"/>
      <c r="J33" s="252"/>
      <c r="K33" s="252"/>
      <c r="L33" s="252"/>
      <c r="M33" s="112"/>
      <c r="N33" s="112"/>
      <c r="O33" s="112"/>
      <c r="P33" s="112"/>
      <c r="Q33" s="112"/>
      <c r="R33" s="112"/>
      <c r="S33" s="51"/>
      <c r="T33" s="112"/>
      <c r="U33" s="112"/>
      <c r="V33" s="252"/>
      <c r="W33" s="252"/>
      <c r="X33" s="252"/>
      <c r="Y33" s="252"/>
      <c r="Z33" s="112"/>
      <c r="AA33" s="112"/>
      <c r="AB33" s="112"/>
      <c r="AC33" s="112"/>
      <c r="AD33" s="112"/>
      <c r="AE33" s="112"/>
      <c r="AF33" s="51"/>
      <c r="AG33" s="113"/>
      <c r="AH33" s="113"/>
      <c r="AI33" s="113"/>
      <c r="AJ33" s="113"/>
      <c r="AK33" s="51"/>
      <c r="AL33" s="83"/>
      <c r="AM33" s="83"/>
      <c r="AN33" s="83"/>
      <c r="AO33" s="83"/>
      <c r="AP33" s="83"/>
      <c r="AQ33" s="83"/>
      <c r="AR33" s="83"/>
      <c r="AS33" s="83"/>
      <c r="AT33" s="83"/>
      <c r="AU33" s="83"/>
      <c r="AV33" s="31"/>
      <c r="AW33" s="31"/>
      <c r="AX33" s="31"/>
    </row>
    <row r="34" spans="1:50" ht="15" customHeight="1">
      <c r="A34" s="31"/>
      <c r="B34" s="24"/>
      <c r="C34" s="51"/>
      <c r="D34" s="111"/>
      <c r="E34" s="215"/>
      <c r="F34" s="51"/>
      <c r="G34" s="112"/>
      <c r="H34" s="112"/>
      <c r="I34" s="252"/>
      <c r="J34" s="252"/>
      <c r="K34" s="252"/>
      <c r="L34" s="252"/>
      <c r="M34" s="112"/>
      <c r="N34" s="112"/>
      <c r="O34" s="112"/>
      <c r="P34" s="112"/>
      <c r="Q34" s="112"/>
      <c r="R34" s="112"/>
      <c r="S34" s="51"/>
      <c r="T34" s="112"/>
      <c r="U34" s="112"/>
      <c r="V34" s="252"/>
      <c r="W34" s="252"/>
      <c r="X34" s="252"/>
      <c r="Y34" s="252"/>
      <c r="Z34" s="112"/>
      <c r="AA34" s="112"/>
      <c r="AB34" s="112"/>
      <c r="AC34" s="112"/>
      <c r="AD34" s="112"/>
      <c r="AE34" s="112"/>
      <c r="AF34" s="51"/>
      <c r="AG34" s="113"/>
      <c r="AH34" s="113"/>
      <c r="AI34" s="113"/>
      <c r="AJ34" s="113"/>
      <c r="AK34" s="51"/>
      <c r="AL34" s="83"/>
      <c r="AM34" s="83"/>
      <c r="AN34" s="83"/>
      <c r="AO34" s="83"/>
      <c r="AP34" s="83"/>
      <c r="AQ34" s="83"/>
      <c r="AR34" s="83"/>
      <c r="AS34" s="83"/>
      <c r="AT34" s="83"/>
      <c r="AU34" s="83"/>
      <c r="AV34" s="31"/>
      <c r="AW34" s="31"/>
      <c r="AX34" s="31"/>
    </row>
    <row r="35" spans="1:50" ht="15" customHeight="1">
      <c r="A35" s="31"/>
      <c r="B35" s="24"/>
      <c r="C35" s="51"/>
      <c r="D35" s="111"/>
      <c r="E35" s="215"/>
      <c r="F35" s="51"/>
      <c r="G35" s="112"/>
      <c r="H35" s="112"/>
      <c r="I35" s="252"/>
      <c r="J35" s="252"/>
      <c r="K35" s="252"/>
      <c r="L35" s="252"/>
      <c r="M35" s="112"/>
      <c r="N35" s="112"/>
      <c r="O35" s="112"/>
      <c r="P35" s="112"/>
      <c r="Q35" s="112"/>
      <c r="R35" s="112"/>
      <c r="S35" s="51"/>
      <c r="T35" s="112"/>
      <c r="U35" s="112"/>
      <c r="V35" s="252"/>
      <c r="W35" s="252"/>
      <c r="X35" s="252"/>
      <c r="Y35" s="252"/>
      <c r="Z35" s="112"/>
      <c r="AA35" s="112"/>
      <c r="AB35" s="112"/>
      <c r="AC35" s="112"/>
      <c r="AD35" s="112"/>
      <c r="AE35" s="112"/>
      <c r="AF35" s="51"/>
      <c r="AG35" s="113"/>
      <c r="AH35" s="113"/>
      <c r="AI35" s="113"/>
      <c r="AJ35" s="113"/>
      <c r="AK35" s="51"/>
      <c r="AL35" s="83"/>
      <c r="AM35" s="83"/>
      <c r="AN35" s="83"/>
      <c r="AO35" s="83"/>
      <c r="AP35" s="83"/>
      <c r="AQ35" s="83"/>
      <c r="AR35" s="83"/>
      <c r="AS35" s="83"/>
      <c r="AT35" s="83"/>
      <c r="AU35" s="83"/>
      <c r="AV35" s="31"/>
      <c r="AW35" s="31"/>
      <c r="AX35" s="31"/>
    </row>
    <row r="36" spans="1:50" ht="15" customHeight="1">
      <c r="A36" s="31"/>
      <c r="B36" s="24"/>
      <c r="C36" s="51"/>
      <c r="D36" s="111"/>
      <c r="E36" s="215"/>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69"/>
      <c r="AL36" s="83"/>
      <c r="AM36" s="83"/>
      <c r="AN36" s="83"/>
      <c r="AO36" s="83"/>
      <c r="AP36" s="83"/>
      <c r="AQ36" s="83"/>
      <c r="AR36" s="83"/>
      <c r="AS36" s="83"/>
      <c r="AT36" s="83"/>
      <c r="AU36" s="83"/>
      <c r="AV36" s="31"/>
      <c r="AW36" s="31"/>
      <c r="AX36" s="31"/>
    </row>
    <row r="37" spans="1:50" ht="15" customHeight="1">
      <c r="A37" s="31"/>
      <c r="B37" s="24"/>
      <c r="C37" s="51"/>
      <c r="D37" s="111"/>
      <c r="E37" s="215"/>
      <c r="F37" s="51"/>
      <c r="G37" s="112"/>
      <c r="H37" s="112"/>
      <c r="I37" s="252"/>
      <c r="J37" s="252"/>
      <c r="K37" s="252"/>
      <c r="L37" s="252"/>
      <c r="M37" s="112"/>
      <c r="N37" s="112"/>
      <c r="O37" s="112"/>
      <c r="P37" s="112"/>
      <c r="Q37" s="112"/>
      <c r="R37" s="112"/>
      <c r="S37" s="51"/>
      <c r="T37" s="112"/>
      <c r="U37" s="112"/>
      <c r="V37" s="252"/>
      <c r="W37" s="252"/>
      <c r="X37" s="252"/>
      <c r="Y37" s="252"/>
      <c r="Z37" s="112"/>
      <c r="AA37" s="112"/>
      <c r="AB37" s="112"/>
      <c r="AC37" s="112"/>
      <c r="AD37" s="112"/>
      <c r="AE37" s="112"/>
      <c r="AF37" s="51"/>
      <c r="AG37" s="113"/>
      <c r="AH37" s="113"/>
      <c r="AI37" s="113"/>
      <c r="AJ37" s="113"/>
      <c r="AK37" s="51"/>
      <c r="AL37" s="83"/>
      <c r="AM37" s="83"/>
      <c r="AN37" s="83"/>
      <c r="AO37" s="83"/>
      <c r="AP37" s="83"/>
      <c r="AQ37" s="83"/>
      <c r="AR37" s="83"/>
      <c r="AS37" s="83"/>
      <c r="AT37" s="83"/>
      <c r="AU37" s="83"/>
      <c r="AV37" s="31"/>
      <c r="AW37" s="31"/>
      <c r="AX37" s="31"/>
    </row>
    <row r="38" spans="1:50" ht="15" customHeight="1">
      <c r="A38" s="31"/>
      <c r="B38" s="24"/>
      <c r="C38" s="51"/>
      <c r="D38" s="111"/>
      <c r="E38" s="215"/>
      <c r="F38" s="51"/>
      <c r="G38" s="112"/>
      <c r="H38" s="112"/>
      <c r="I38" s="252"/>
      <c r="J38" s="252"/>
      <c r="K38" s="252"/>
      <c r="L38" s="252"/>
      <c r="M38" s="112"/>
      <c r="N38" s="112"/>
      <c r="O38" s="112"/>
      <c r="P38" s="112"/>
      <c r="Q38" s="112"/>
      <c r="R38" s="112"/>
      <c r="S38" s="51"/>
      <c r="T38" s="112"/>
      <c r="U38" s="112"/>
      <c r="V38" s="252"/>
      <c r="W38" s="252"/>
      <c r="X38" s="252"/>
      <c r="Y38" s="252"/>
      <c r="Z38" s="112"/>
      <c r="AA38" s="112"/>
      <c r="AB38" s="112"/>
      <c r="AC38" s="112"/>
      <c r="AD38" s="112"/>
      <c r="AE38" s="112"/>
      <c r="AF38" s="51"/>
      <c r="AG38" s="113"/>
      <c r="AH38" s="113"/>
      <c r="AI38" s="113"/>
      <c r="AJ38" s="113"/>
      <c r="AK38" s="51"/>
      <c r="AL38" s="83"/>
      <c r="AM38" s="83"/>
      <c r="AN38" s="83"/>
      <c r="AO38" s="83"/>
      <c r="AP38" s="83"/>
      <c r="AQ38" s="83"/>
      <c r="AR38" s="83"/>
      <c r="AS38" s="83"/>
      <c r="AT38" s="83"/>
      <c r="AU38" s="83"/>
      <c r="AV38" s="31"/>
      <c r="AW38" s="31"/>
      <c r="AX38" s="31"/>
    </row>
    <row r="39" spans="1:50" ht="15" customHeight="1">
      <c r="A39" s="31"/>
      <c r="B39" s="24"/>
      <c r="C39" s="51"/>
      <c r="D39" s="111"/>
      <c r="E39" s="215"/>
      <c r="F39" s="51"/>
      <c r="G39" s="112"/>
      <c r="H39" s="112"/>
      <c r="I39" s="252"/>
      <c r="J39" s="252"/>
      <c r="K39" s="252"/>
      <c r="L39" s="252"/>
      <c r="M39" s="112"/>
      <c r="N39" s="112"/>
      <c r="O39" s="112"/>
      <c r="P39" s="112"/>
      <c r="Q39" s="112"/>
      <c r="R39" s="112"/>
      <c r="S39" s="51"/>
      <c r="T39" s="112"/>
      <c r="U39" s="112"/>
      <c r="V39" s="252"/>
      <c r="W39" s="252"/>
      <c r="X39" s="252"/>
      <c r="Y39" s="252"/>
      <c r="Z39" s="112"/>
      <c r="AA39" s="112"/>
      <c r="AB39" s="112"/>
      <c r="AC39" s="112"/>
      <c r="AD39" s="112"/>
      <c r="AE39" s="112"/>
      <c r="AF39" s="51"/>
      <c r="AG39" s="113"/>
      <c r="AH39" s="113"/>
      <c r="AI39" s="113"/>
      <c r="AJ39" s="113"/>
      <c r="AK39" s="51"/>
      <c r="AL39" s="83"/>
      <c r="AM39" s="83"/>
      <c r="AN39" s="83"/>
      <c r="AO39" s="83"/>
      <c r="AP39" s="83"/>
      <c r="AQ39" s="83"/>
      <c r="AR39" s="83"/>
      <c r="AS39" s="83"/>
      <c r="AT39" s="83"/>
      <c r="AU39" s="83"/>
      <c r="AV39" s="31"/>
      <c r="AW39" s="31"/>
      <c r="AX39" s="31"/>
    </row>
    <row r="40" spans="1:50" ht="15" customHeight="1">
      <c r="A40" s="31"/>
      <c r="B40" s="24"/>
      <c r="C40" s="51"/>
      <c r="D40" s="111"/>
      <c r="E40" s="215"/>
      <c r="F40" s="51"/>
      <c r="G40" s="112"/>
      <c r="H40" s="112"/>
      <c r="I40" s="252"/>
      <c r="J40" s="252"/>
      <c r="K40" s="252"/>
      <c r="L40" s="252"/>
      <c r="M40" s="112"/>
      <c r="N40" s="112"/>
      <c r="O40" s="112"/>
      <c r="P40" s="112"/>
      <c r="Q40" s="112"/>
      <c r="R40" s="112"/>
      <c r="S40" s="51"/>
      <c r="T40" s="112"/>
      <c r="U40" s="112"/>
      <c r="V40" s="252"/>
      <c r="W40" s="252"/>
      <c r="X40" s="252"/>
      <c r="Y40" s="252"/>
      <c r="Z40" s="112"/>
      <c r="AA40" s="112"/>
      <c r="AB40" s="112"/>
      <c r="AC40" s="112"/>
      <c r="AD40" s="112"/>
      <c r="AE40" s="112"/>
      <c r="AF40" s="51"/>
      <c r="AG40" s="113"/>
      <c r="AH40" s="113"/>
      <c r="AI40" s="113"/>
      <c r="AJ40" s="113"/>
      <c r="AK40" s="51"/>
      <c r="AL40" s="83"/>
      <c r="AM40" s="83"/>
      <c r="AN40" s="83"/>
      <c r="AO40" s="83"/>
      <c r="AP40" s="83"/>
      <c r="AQ40" s="83"/>
      <c r="AR40" s="83"/>
      <c r="AS40" s="83"/>
      <c r="AT40" s="83"/>
      <c r="AU40" s="83"/>
      <c r="AV40" s="31"/>
      <c r="AW40" s="31"/>
      <c r="AX40" s="31"/>
    </row>
    <row r="41" spans="1:50" ht="15" customHeight="1">
      <c r="A41" s="31"/>
      <c r="B41" s="24"/>
      <c r="C41" s="51"/>
      <c r="D41" s="111"/>
      <c r="E41" s="215"/>
      <c r="F41" s="51"/>
      <c r="G41" s="112"/>
      <c r="H41" s="112"/>
      <c r="I41" s="252"/>
      <c r="J41" s="252"/>
      <c r="K41" s="252"/>
      <c r="L41" s="252"/>
      <c r="M41" s="112"/>
      <c r="N41" s="112"/>
      <c r="O41" s="112"/>
      <c r="P41" s="112"/>
      <c r="Q41" s="112"/>
      <c r="R41" s="112"/>
      <c r="S41" s="51"/>
      <c r="T41" s="112"/>
      <c r="U41" s="112"/>
      <c r="V41" s="252"/>
      <c r="W41" s="252"/>
      <c r="X41" s="252"/>
      <c r="Y41" s="252"/>
      <c r="Z41" s="112"/>
      <c r="AA41" s="112"/>
      <c r="AB41" s="112"/>
      <c r="AC41" s="112"/>
      <c r="AD41" s="112"/>
      <c r="AE41" s="112"/>
      <c r="AF41" s="51"/>
      <c r="AG41" s="113"/>
      <c r="AH41" s="113"/>
      <c r="AI41" s="113"/>
      <c r="AJ41" s="113"/>
      <c r="AK41" s="51"/>
      <c r="AL41" s="83"/>
      <c r="AM41" s="83"/>
      <c r="AN41" s="83"/>
      <c r="AO41" s="83"/>
      <c r="AP41" s="83"/>
      <c r="AQ41" s="83"/>
      <c r="AR41" s="83"/>
      <c r="AS41" s="83"/>
      <c r="AT41" s="83"/>
      <c r="AU41" s="83"/>
      <c r="AV41" s="31"/>
      <c r="AW41" s="31"/>
      <c r="AX41" s="31"/>
    </row>
    <row r="42" spans="1:50" ht="15" customHeight="1">
      <c r="A42" s="31"/>
      <c r="B42" s="24"/>
      <c r="C42" s="51"/>
      <c r="D42" s="111"/>
      <c r="E42" s="215"/>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69"/>
      <c r="AL42" s="83"/>
      <c r="AM42" s="83"/>
      <c r="AN42" s="83"/>
      <c r="AO42" s="83"/>
      <c r="AP42" s="83"/>
      <c r="AQ42" s="83"/>
      <c r="AR42" s="83"/>
      <c r="AS42" s="83"/>
      <c r="AT42" s="83"/>
      <c r="AU42" s="83"/>
      <c r="AV42" s="31"/>
      <c r="AW42" s="31"/>
      <c r="AX42" s="31"/>
    </row>
    <row r="43" spans="1:50" ht="15" customHeight="1">
      <c r="A43" s="31"/>
      <c r="B43" s="24"/>
      <c r="C43" s="51"/>
      <c r="D43" s="111"/>
      <c r="E43" s="215"/>
      <c r="F43" s="51"/>
      <c r="G43" s="112"/>
      <c r="H43" s="112"/>
      <c r="I43" s="252"/>
      <c r="J43" s="252"/>
      <c r="K43" s="252"/>
      <c r="L43" s="252"/>
      <c r="M43" s="112"/>
      <c r="N43" s="112"/>
      <c r="O43" s="112"/>
      <c r="P43" s="112"/>
      <c r="Q43" s="112"/>
      <c r="R43" s="112"/>
      <c r="S43" s="51"/>
      <c r="T43" s="112"/>
      <c r="U43" s="112"/>
      <c r="V43" s="252"/>
      <c r="W43" s="252"/>
      <c r="X43" s="252"/>
      <c r="Y43" s="252"/>
      <c r="Z43" s="112"/>
      <c r="AA43" s="112"/>
      <c r="AB43" s="112"/>
      <c r="AC43" s="112"/>
      <c r="AD43" s="112"/>
      <c r="AE43" s="112"/>
      <c r="AF43" s="51"/>
      <c r="AG43" s="113"/>
      <c r="AH43" s="113"/>
      <c r="AI43" s="113"/>
      <c r="AJ43" s="113"/>
      <c r="AK43" s="51"/>
      <c r="AL43" s="83"/>
      <c r="AM43" s="83"/>
      <c r="AN43" s="83"/>
      <c r="AO43" s="83"/>
      <c r="AP43" s="83"/>
      <c r="AQ43" s="83"/>
      <c r="AR43" s="83"/>
      <c r="AS43" s="83"/>
      <c r="AT43" s="83"/>
      <c r="AU43" s="83"/>
      <c r="AV43" s="31"/>
      <c r="AW43" s="31"/>
      <c r="AX43" s="31"/>
    </row>
    <row r="44" spans="1:50" ht="15" customHeight="1">
      <c r="A44" s="31"/>
      <c r="B44" s="24"/>
      <c r="C44" s="51"/>
      <c r="D44" s="111"/>
      <c r="E44" s="215"/>
      <c r="F44" s="51"/>
      <c r="G44" s="112"/>
      <c r="H44" s="112"/>
      <c r="I44" s="252"/>
      <c r="J44" s="252"/>
      <c r="K44" s="252"/>
      <c r="L44" s="252"/>
      <c r="M44" s="112"/>
      <c r="N44" s="112"/>
      <c r="O44" s="112"/>
      <c r="P44" s="112"/>
      <c r="Q44" s="112"/>
      <c r="R44" s="112"/>
      <c r="S44" s="51"/>
      <c r="T44" s="112"/>
      <c r="U44" s="112"/>
      <c r="V44" s="252"/>
      <c r="W44" s="252"/>
      <c r="X44" s="252"/>
      <c r="Y44" s="252"/>
      <c r="Z44" s="112"/>
      <c r="AA44" s="112"/>
      <c r="AB44" s="112"/>
      <c r="AC44" s="112"/>
      <c r="AD44" s="112"/>
      <c r="AE44" s="112"/>
      <c r="AF44" s="51"/>
      <c r="AG44" s="113"/>
      <c r="AH44" s="113"/>
      <c r="AI44" s="113"/>
      <c r="AJ44" s="113"/>
      <c r="AK44" s="51"/>
      <c r="AL44" s="83"/>
      <c r="AM44" s="83"/>
      <c r="AN44" s="83"/>
      <c r="AO44" s="83"/>
      <c r="AP44" s="83"/>
      <c r="AQ44" s="83"/>
      <c r="AR44" s="83"/>
      <c r="AS44" s="83"/>
      <c r="AT44" s="83"/>
      <c r="AU44" s="83"/>
      <c r="AV44" s="31"/>
      <c r="AW44" s="31"/>
      <c r="AX44" s="31"/>
    </row>
    <row r="45" spans="1:50" ht="15" customHeight="1">
      <c r="A45" s="31"/>
      <c r="B45" s="24"/>
      <c r="C45" s="51"/>
      <c r="D45" s="111"/>
      <c r="E45" s="215"/>
      <c r="F45" s="51"/>
      <c r="G45" s="112"/>
      <c r="H45" s="112"/>
      <c r="I45" s="252"/>
      <c r="J45" s="252"/>
      <c r="K45" s="252"/>
      <c r="L45" s="252"/>
      <c r="M45" s="112"/>
      <c r="N45" s="112"/>
      <c r="O45" s="112"/>
      <c r="P45" s="112"/>
      <c r="Q45" s="112"/>
      <c r="R45" s="112"/>
      <c r="S45" s="51"/>
      <c r="T45" s="112"/>
      <c r="U45" s="112"/>
      <c r="V45" s="252"/>
      <c r="W45" s="252"/>
      <c r="X45" s="252"/>
      <c r="Y45" s="252"/>
      <c r="Z45" s="112"/>
      <c r="AA45" s="112"/>
      <c r="AB45" s="112"/>
      <c r="AC45" s="112"/>
      <c r="AD45" s="112"/>
      <c r="AE45" s="112"/>
      <c r="AF45" s="51"/>
      <c r="AG45" s="113"/>
      <c r="AH45" s="113"/>
      <c r="AI45" s="113"/>
      <c r="AJ45" s="113"/>
      <c r="AK45" s="51"/>
      <c r="AL45" s="83"/>
      <c r="AM45" s="83"/>
      <c r="AN45" s="83"/>
      <c r="AO45" s="83"/>
      <c r="AP45" s="83"/>
      <c r="AQ45" s="83"/>
      <c r="AR45" s="83"/>
      <c r="AS45" s="83"/>
      <c r="AT45" s="83"/>
      <c r="AU45" s="83"/>
      <c r="AV45" s="31"/>
      <c r="AW45" s="31"/>
      <c r="AX45" s="31"/>
    </row>
    <row r="46" spans="1:50" ht="15" customHeight="1">
      <c r="A46" s="31"/>
      <c r="B46" s="24"/>
      <c r="C46" s="51"/>
      <c r="D46" s="111"/>
      <c r="E46" s="215"/>
      <c r="F46" s="51"/>
      <c r="G46" s="112"/>
      <c r="H46" s="112"/>
      <c r="I46" s="252"/>
      <c r="J46" s="252"/>
      <c r="K46" s="252"/>
      <c r="L46" s="252"/>
      <c r="M46" s="112"/>
      <c r="N46" s="112"/>
      <c r="O46" s="112"/>
      <c r="P46" s="112"/>
      <c r="Q46" s="112"/>
      <c r="R46" s="112"/>
      <c r="S46" s="51"/>
      <c r="T46" s="112"/>
      <c r="U46" s="112"/>
      <c r="V46" s="252"/>
      <c r="W46" s="252"/>
      <c r="X46" s="252"/>
      <c r="Y46" s="252"/>
      <c r="Z46" s="112"/>
      <c r="AA46" s="112"/>
      <c r="AB46" s="112"/>
      <c r="AC46" s="112"/>
      <c r="AD46" s="112"/>
      <c r="AE46" s="112"/>
      <c r="AF46" s="51"/>
      <c r="AG46" s="113"/>
      <c r="AH46" s="113"/>
      <c r="AI46" s="113"/>
      <c r="AJ46" s="113"/>
      <c r="AK46" s="51"/>
      <c r="AL46" s="83"/>
      <c r="AM46" s="83"/>
      <c r="AN46" s="83"/>
      <c r="AO46" s="83"/>
      <c r="AP46" s="83"/>
      <c r="AQ46" s="83"/>
      <c r="AR46" s="83"/>
      <c r="AS46" s="83"/>
      <c r="AT46" s="83"/>
      <c r="AU46" s="83"/>
      <c r="AV46" s="31"/>
      <c r="AW46" s="31"/>
      <c r="AX46" s="31"/>
    </row>
    <row r="47" spans="1:50" ht="15" customHeight="1">
      <c r="A47" s="31"/>
      <c r="B47" s="24"/>
      <c r="C47" s="51"/>
      <c r="D47" s="111"/>
      <c r="E47" s="215"/>
      <c r="F47" s="51"/>
      <c r="G47" s="112"/>
      <c r="H47" s="112"/>
      <c r="I47" s="252"/>
      <c r="J47" s="252"/>
      <c r="K47" s="252"/>
      <c r="L47" s="252"/>
      <c r="M47" s="112"/>
      <c r="N47" s="112"/>
      <c r="O47" s="112"/>
      <c r="P47" s="112"/>
      <c r="Q47" s="112"/>
      <c r="R47" s="112"/>
      <c r="S47" s="51"/>
      <c r="T47" s="112"/>
      <c r="U47" s="112"/>
      <c r="V47" s="252"/>
      <c r="W47" s="252"/>
      <c r="X47" s="252"/>
      <c r="Y47" s="252"/>
      <c r="Z47" s="112"/>
      <c r="AA47" s="112"/>
      <c r="AB47" s="112"/>
      <c r="AC47" s="112"/>
      <c r="AD47" s="112"/>
      <c r="AE47" s="112"/>
      <c r="AF47" s="51"/>
      <c r="AG47" s="113"/>
      <c r="AH47" s="113"/>
      <c r="AI47" s="113"/>
      <c r="AJ47" s="113"/>
      <c r="AK47" s="114"/>
      <c r="AL47" s="83"/>
      <c r="AM47" s="83"/>
      <c r="AN47" s="83"/>
      <c r="AO47" s="83"/>
      <c r="AP47" s="83"/>
      <c r="AQ47" s="83"/>
      <c r="AR47" s="83"/>
      <c r="AS47" s="83"/>
      <c r="AT47" s="83"/>
      <c r="AU47" s="83"/>
      <c r="AV47" s="31"/>
      <c r="AW47" s="31"/>
      <c r="AX47" s="31"/>
    </row>
    <row r="48" spans="1:50" ht="15" customHeight="1">
      <c r="A48" s="31"/>
      <c r="B48" s="24"/>
      <c r="C48" s="51"/>
      <c r="D48" s="111"/>
      <c r="E48" s="215"/>
      <c r="F48" s="51"/>
      <c r="G48" s="112"/>
      <c r="H48" s="112"/>
      <c r="I48" s="252"/>
      <c r="J48" s="252"/>
      <c r="K48" s="252"/>
      <c r="L48" s="252"/>
      <c r="M48" s="112"/>
      <c r="N48" s="112"/>
      <c r="O48" s="112"/>
      <c r="P48" s="112"/>
      <c r="Q48" s="112"/>
      <c r="R48" s="112"/>
      <c r="S48" s="51"/>
      <c r="T48" s="112"/>
      <c r="U48" s="112"/>
      <c r="V48" s="252"/>
      <c r="W48" s="252"/>
      <c r="X48" s="252"/>
      <c r="Y48" s="252"/>
      <c r="Z48" s="112"/>
      <c r="AA48" s="112"/>
      <c r="AB48" s="112"/>
      <c r="AC48" s="112"/>
      <c r="AD48" s="112"/>
      <c r="AE48" s="112"/>
      <c r="AF48" s="51"/>
      <c r="AG48" s="113"/>
      <c r="AH48" s="113"/>
      <c r="AI48" s="113"/>
      <c r="AJ48" s="113"/>
      <c r="AK48" s="51"/>
      <c r="AL48" s="83"/>
      <c r="AM48" s="83"/>
      <c r="AN48" s="83"/>
      <c r="AO48" s="83"/>
      <c r="AP48" s="83"/>
      <c r="AQ48" s="83"/>
      <c r="AR48" s="83"/>
      <c r="AS48" s="83"/>
      <c r="AT48" s="83"/>
      <c r="AU48" s="83"/>
      <c r="AV48" s="31"/>
      <c r="AW48" s="31"/>
      <c r="AX48" s="31"/>
    </row>
    <row r="49" spans="1:50" ht="15" customHeight="1">
      <c r="A49" s="31"/>
      <c r="B49" s="251"/>
      <c r="C49" s="31"/>
      <c r="D49" s="115"/>
      <c r="E49" s="216"/>
      <c r="F49" s="31"/>
      <c r="G49" s="31"/>
      <c r="H49" s="31"/>
      <c r="I49" s="31"/>
      <c r="J49" s="31"/>
      <c r="K49" s="31"/>
      <c r="L49" s="31"/>
      <c r="M49" s="31"/>
      <c r="N49" s="31"/>
      <c r="O49" s="31"/>
      <c r="P49" s="31"/>
      <c r="Q49" s="31"/>
      <c r="R49" s="31"/>
      <c r="S49" s="31"/>
      <c r="T49" s="31"/>
      <c r="U49" s="31"/>
      <c r="V49" s="51"/>
      <c r="W49" s="31"/>
      <c r="X49" s="31"/>
      <c r="Y49" s="31"/>
      <c r="Z49" s="31"/>
      <c r="AA49" s="31"/>
      <c r="AB49" s="31"/>
      <c r="AC49" s="31"/>
      <c r="AD49" s="31"/>
      <c r="AE49" s="31"/>
      <c r="AF49" s="31"/>
      <c r="AG49" s="31"/>
      <c r="AH49" s="31"/>
      <c r="AI49" s="51"/>
      <c r="AJ49" s="31"/>
      <c r="AK49" s="31"/>
      <c r="AL49" s="26"/>
      <c r="AM49" s="83"/>
      <c r="AN49" s="83"/>
      <c r="AO49" s="83"/>
      <c r="AP49" s="83"/>
      <c r="AQ49" s="83"/>
      <c r="AR49" s="83"/>
      <c r="AS49" s="83"/>
      <c r="AT49" s="83"/>
      <c r="AU49" s="83"/>
      <c r="AV49" s="31"/>
      <c r="AW49" s="31"/>
      <c r="AX49" s="31"/>
    </row>
    <row r="50" spans="1:50" ht="15" customHeight="1">
      <c r="A50" s="51"/>
      <c r="B50" s="90"/>
      <c r="C50" s="31"/>
      <c r="D50" s="116"/>
      <c r="E50" s="217"/>
      <c r="F50" s="31"/>
      <c r="G50" s="31"/>
      <c r="H50" s="31"/>
      <c r="I50" s="31"/>
      <c r="J50" s="31"/>
      <c r="K50" s="31"/>
      <c r="L50" s="31"/>
      <c r="M50" s="31"/>
      <c r="N50" s="31"/>
      <c r="O50" s="31"/>
      <c r="P50" s="31"/>
      <c r="Q50" s="31"/>
      <c r="R50" s="31"/>
      <c r="S50" s="31"/>
      <c r="T50" s="31"/>
      <c r="U50" s="31"/>
      <c r="V50" s="51"/>
      <c r="W50" s="31"/>
      <c r="X50" s="31"/>
      <c r="Y50" s="31"/>
      <c r="Z50" s="31"/>
      <c r="AA50" s="31"/>
      <c r="AB50" s="31"/>
      <c r="AC50" s="31"/>
      <c r="AD50" s="31"/>
      <c r="AE50" s="31"/>
      <c r="AF50" s="31"/>
      <c r="AG50" s="31"/>
      <c r="AH50" s="31"/>
      <c r="AI50" s="51"/>
      <c r="AJ50" s="31"/>
      <c r="AK50" s="31"/>
      <c r="AL50" s="83"/>
      <c r="AM50" s="26"/>
      <c r="AN50" s="26"/>
      <c r="AO50" s="26"/>
      <c r="AP50" s="26"/>
      <c r="AQ50" s="26"/>
      <c r="AR50" s="26"/>
      <c r="AS50" s="26"/>
      <c r="AT50" s="26"/>
      <c r="AU50" s="26"/>
      <c r="AV50" s="31"/>
      <c r="AW50" s="31"/>
      <c r="AX50" s="31"/>
    </row>
    <row r="51" spans="1:50" ht="15" customHeight="1">
      <c r="A51" s="31"/>
      <c r="B51" s="251"/>
      <c r="C51" s="31"/>
      <c r="D51" s="115"/>
      <c r="E51" s="216"/>
      <c r="F51" s="31"/>
      <c r="G51" s="31"/>
      <c r="H51" s="31"/>
      <c r="I51" s="31"/>
      <c r="J51" s="31"/>
      <c r="K51" s="31"/>
      <c r="L51" s="31"/>
      <c r="M51" s="31"/>
      <c r="N51" s="31"/>
      <c r="O51" s="31"/>
      <c r="P51" s="31"/>
      <c r="Q51" s="31"/>
      <c r="R51" s="31"/>
      <c r="S51" s="31"/>
      <c r="T51" s="31"/>
      <c r="U51" s="31"/>
      <c r="V51" s="51"/>
      <c r="W51" s="31"/>
      <c r="X51" s="31"/>
      <c r="Y51" s="31"/>
      <c r="Z51" s="31"/>
      <c r="AA51" s="31"/>
      <c r="AB51" s="31"/>
      <c r="AC51" s="31"/>
      <c r="AD51" s="31"/>
      <c r="AE51" s="31"/>
      <c r="AF51" s="31"/>
      <c r="AG51" s="31"/>
      <c r="AH51" s="31"/>
      <c r="AI51" s="51"/>
      <c r="AJ51" s="31"/>
      <c r="AK51" s="31"/>
      <c r="AL51" s="26"/>
      <c r="AM51" s="83"/>
      <c r="AN51" s="83"/>
      <c r="AO51" s="83"/>
      <c r="AP51" s="83"/>
      <c r="AQ51" s="83"/>
      <c r="AR51" s="83"/>
      <c r="AS51" s="83"/>
      <c r="AT51" s="83"/>
      <c r="AU51" s="83"/>
      <c r="AV51" s="31"/>
      <c r="AW51" s="31"/>
      <c r="AX51" s="31"/>
    </row>
    <row r="52" spans="1:50" ht="15" customHeight="1">
      <c r="A52" s="51"/>
      <c r="B52" s="90"/>
      <c r="C52" s="31"/>
      <c r="D52" s="116"/>
      <c r="E52" s="217"/>
      <c r="F52" s="31"/>
      <c r="G52" s="31"/>
      <c r="H52" s="31"/>
      <c r="I52" s="31"/>
      <c r="J52" s="31"/>
      <c r="K52" s="31"/>
      <c r="L52" s="31"/>
      <c r="M52" s="31"/>
      <c r="N52" s="31"/>
      <c r="O52" s="31"/>
      <c r="P52" s="31"/>
      <c r="Q52" s="31"/>
      <c r="R52" s="31"/>
      <c r="S52" s="31"/>
      <c r="T52" s="31"/>
      <c r="U52" s="31"/>
      <c r="V52" s="51"/>
      <c r="W52" s="31"/>
      <c r="X52" s="31"/>
      <c r="Y52" s="31"/>
      <c r="Z52" s="31"/>
      <c r="AA52" s="31"/>
      <c r="AB52" s="31"/>
      <c r="AC52" s="31"/>
      <c r="AD52" s="31"/>
      <c r="AE52" s="31"/>
      <c r="AF52" s="31"/>
      <c r="AG52" s="31"/>
      <c r="AH52" s="31"/>
      <c r="AI52" s="51"/>
      <c r="AJ52" s="31"/>
      <c r="AK52" s="31"/>
      <c r="AL52" s="83"/>
      <c r="AM52" s="26"/>
      <c r="AN52" s="26"/>
      <c r="AO52" s="26"/>
      <c r="AP52" s="26"/>
      <c r="AQ52" s="26"/>
      <c r="AR52" s="26"/>
      <c r="AS52" s="26"/>
      <c r="AT52" s="26"/>
      <c r="AU52" s="26"/>
      <c r="AV52" s="31"/>
      <c r="AW52" s="31"/>
      <c r="AX52" s="31"/>
    </row>
    <row r="53" spans="1:50" ht="12.75">
      <c r="A53" s="31"/>
      <c r="B53" s="90"/>
      <c r="C53" s="31"/>
      <c r="D53" s="116"/>
      <c r="E53" s="217"/>
      <c r="F53" s="31"/>
      <c r="G53" s="31"/>
      <c r="H53" s="31"/>
      <c r="I53" s="31"/>
      <c r="J53" s="31"/>
      <c r="K53" s="31"/>
      <c r="L53" s="31"/>
      <c r="M53" s="31"/>
      <c r="N53" s="31"/>
      <c r="O53" s="31"/>
      <c r="P53" s="31"/>
      <c r="Q53" s="31"/>
      <c r="R53" s="31"/>
      <c r="S53" s="31"/>
      <c r="T53" s="31"/>
      <c r="U53" s="31"/>
      <c r="V53" s="51"/>
      <c r="W53" s="31"/>
      <c r="X53" s="31"/>
      <c r="Y53" s="31"/>
      <c r="Z53" s="31"/>
      <c r="AA53" s="31"/>
      <c r="AB53" s="31"/>
      <c r="AC53" s="31"/>
      <c r="AD53" s="31"/>
      <c r="AE53" s="31"/>
      <c r="AF53" s="31"/>
      <c r="AG53" s="31"/>
      <c r="AH53" s="31"/>
      <c r="AI53" s="51"/>
      <c r="AJ53" s="31"/>
      <c r="AK53" s="31"/>
      <c r="AL53" s="83"/>
      <c r="AM53" s="83"/>
      <c r="AN53" s="83"/>
      <c r="AO53" s="83"/>
      <c r="AP53" s="83"/>
      <c r="AQ53" s="83"/>
      <c r="AR53" s="83"/>
      <c r="AS53" s="83"/>
      <c r="AT53" s="83"/>
      <c r="AU53" s="83"/>
      <c r="AV53" s="31"/>
      <c r="AW53" s="31"/>
      <c r="AX53" s="31"/>
    </row>
    <row r="54" spans="1:50" ht="12.75">
      <c r="A54" s="31"/>
      <c r="B54" s="90"/>
      <c r="C54" s="31"/>
      <c r="D54" s="116"/>
      <c r="E54" s="217"/>
      <c r="F54" s="31"/>
      <c r="G54" s="31"/>
      <c r="H54" s="31"/>
      <c r="I54" s="31"/>
      <c r="J54" s="31"/>
      <c r="K54" s="31"/>
      <c r="L54" s="31"/>
      <c r="M54" s="31"/>
      <c r="N54" s="31"/>
      <c r="O54" s="31"/>
      <c r="P54" s="31"/>
      <c r="Q54" s="31"/>
      <c r="R54" s="31"/>
      <c r="S54" s="31"/>
      <c r="T54" s="31"/>
      <c r="U54" s="31"/>
      <c r="V54" s="51"/>
      <c r="W54" s="31"/>
      <c r="X54" s="31"/>
      <c r="Y54" s="31"/>
      <c r="Z54" s="31"/>
      <c r="AA54" s="31"/>
      <c r="AB54" s="31"/>
      <c r="AC54" s="31"/>
      <c r="AD54" s="31"/>
      <c r="AE54" s="31"/>
      <c r="AF54" s="117"/>
      <c r="AG54" s="31"/>
      <c r="AH54" s="118"/>
      <c r="AI54" s="51"/>
      <c r="AJ54" s="31"/>
      <c r="AK54" s="31"/>
      <c r="AL54" s="83"/>
      <c r="AM54" s="83"/>
      <c r="AN54" s="83"/>
      <c r="AO54" s="83"/>
      <c r="AP54" s="83"/>
      <c r="AQ54" s="83"/>
      <c r="AR54" s="83"/>
      <c r="AS54" s="83"/>
      <c r="AT54" s="83"/>
      <c r="AU54" s="83"/>
      <c r="AV54" s="31"/>
      <c r="AW54" s="31"/>
      <c r="AX54" s="31"/>
    </row>
    <row r="55" spans="1:50" ht="12.75">
      <c r="A55" s="31"/>
      <c r="B55" s="31"/>
      <c r="C55" s="31"/>
      <c r="D55" s="119"/>
      <c r="E55" s="209"/>
      <c r="F55" s="31"/>
      <c r="G55" s="31"/>
      <c r="H55" s="31"/>
      <c r="I55" s="31"/>
      <c r="J55" s="31"/>
      <c r="K55" s="31"/>
      <c r="L55" s="31"/>
      <c r="M55" s="31"/>
      <c r="N55" s="31"/>
      <c r="O55" s="31"/>
      <c r="P55" s="31"/>
      <c r="Q55" s="31"/>
      <c r="R55" s="31"/>
      <c r="S55" s="31"/>
      <c r="T55" s="31"/>
      <c r="U55" s="31"/>
      <c r="V55" s="51"/>
      <c r="W55" s="31"/>
      <c r="X55" s="31"/>
      <c r="Y55" s="31"/>
      <c r="Z55" s="31"/>
      <c r="AA55" s="31"/>
      <c r="AB55" s="31"/>
      <c r="AC55" s="31"/>
      <c r="AD55" s="31"/>
      <c r="AE55" s="31"/>
      <c r="AF55" s="31"/>
      <c r="AG55" s="31"/>
      <c r="AH55" s="31"/>
      <c r="AI55" s="51"/>
      <c r="AJ55" s="31"/>
      <c r="AK55" s="31"/>
      <c r="AL55" s="83"/>
      <c r="AM55" s="83"/>
      <c r="AN55" s="83"/>
      <c r="AO55" s="83"/>
      <c r="AP55" s="83"/>
      <c r="AQ55" s="83"/>
      <c r="AR55" s="83"/>
      <c r="AS55" s="83"/>
      <c r="AT55" s="83"/>
      <c r="AU55" s="83"/>
      <c r="AV55" s="31"/>
      <c r="AW55" s="31"/>
      <c r="AX55" s="31"/>
    </row>
    <row r="56" spans="1:50" ht="12.75">
      <c r="A56" s="31"/>
      <c r="B56" s="31"/>
      <c r="C56" s="31"/>
      <c r="D56" s="119"/>
      <c r="E56" s="209"/>
      <c r="F56" s="31"/>
      <c r="G56" s="31"/>
      <c r="H56" s="31"/>
      <c r="I56" s="31"/>
      <c r="J56" s="31"/>
      <c r="K56" s="31"/>
      <c r="L56" s="31"/>
      <c r="M56" s="31"/>
      <c r="N56" s="31"/>
      <c r="O56" s="31"/>
      <c r="P56" s="31"/>
      <c r="Q56" s="31"/>
      <c r="R56" s="31"/>
      <c r="S56" s="31"/>
      <c r="T56" s="31"/>
      <c r="U56" s="31"/>
      <c r="V56" s="51"/>
      <c r="W56" s="31"/>
      <c r="X56" s="31"/>
      <c r="Y56" s="31"/>
      <c r="Z56" s="31"/>
      <c r="AA56" s="31"/>
      <c r="AB56" s="31"/>
      <c r="AC56" s="31"/>
      <c r="AD56" s="31"/>
      <c r="AE56" s="118"/>
      <c r="AF56" s="118"/>
      <c r="AG56" s="118"/>
      <c r="AH56" s="118"/>
      <c r="AI56" s="120"/>
      <c r="AJ56" s="118"/>
      <c r="AK56" s="118"/>
      <c r="AL56" s="83"/>
      <c r="AM56" s="83"/>
      <c r="AN56" s="83"/>
      <c r="AO56" s="83"/>
      <c r="AP56" s="83"/>
      <c r="AQ56" s="83"/>
      <c r="AR56" s="83"/>
      <c r="AS56" s="83"/>
      <c r="AT56" s="83"/>
      <c r="AU56" s="83"/>
      <c r="AV56" s="31"/>
      <c r="AW56" s="31"/>
      <c r="AX56" s="31"/>
    </row>
    <row r="57" spans="1:50" ht="12.75">
      <c r="A57" s="31"/>
      <c r="B57" s="205" t="s">
        <v>40</v>
      </c>
      <c r="C57" s="31"/>
      <c r="D57" s="119"/>
      <c r="E57" s="209"/>
      <c r="F57" s="31"/>
      <c r="G57" s="31"/>
      <c r="H57" s="31"/>
      <c r="I57" s="31"/>
      <c r="J57" s="31"/>
      <c r="K57" s="31"/>
      <c r="L57" s="31"/>
      <c r="M57" s="31"/>
      <c r="N57" s="31"/>
      <c r="O57" s="31"/>
      <c r="P57" s="31"/>
      <c r="Q57" s="31"/>
      <c r="R57" s="31"/>
      <c r="S57" s="31"/>
      <c r="T57" s="31"/>
      <c r="U57" s="31"/>
      <c r="V57" s="51"/>
      <c r="W57" s="31"/>
      <c r="X57" s="31"/>
      <c r="Y57" s="31"/>
      <c r="Z57" s="31"/>
      <c r="AA57" s="31"/>
      <c r="AB57" s="31"/>
      <c r="AC57" s="31"/>
      <c r="AD57" s="31"/>
      <c r="AE57" s="31"/>
      <c r="AF57" s="31"/>
      <c r="AG57" s="31"/>
      <c r="AH57" s="121"/>
      <c r="AI57" s="122"/>
      <c r="AJ57" s="121"/>
      <c r="AK57" s="121"/>
      <c r="AL57" s="83"/>
      <c r="AM57" s="83"/>
      <c r="AN57" s="83"/>
      <c r="AO57" s="83"/>
      <c r="AP57" s="83"/>
      <c r="AQ57" s="83"/>
      <c r="AR57" s="83"/>
      <c r="AS57" s="83"/>
      <c r="AT57" s="83"/>
      <c r="AU57" s="83"/>
      <c r="AV57" s="31"/>
      <c r="AW57" s="31"/>
      <c r="AX57" s="31"/>
    </row>
    <row r="58" spans="1:50" ht="12.75">
      <c r="A58" s="114"/>
      <c r="B58" s="291" t="s">
        <v>10</v>
      </c>
      <c r="C58" s="292"/>
      <c r="D58" s="300"/>
      <c r="E58" s="301"/>
      <c r="F58" s="292"/>
      <c r="G58" s="292"/>
      <c r="H58" s="292"/>
      <c r="I58" s="292"/>
      <c r="J58" s="292"/>
      <c r="K58" s="292"/>
      <c r="L58" s="292"/>
      <c r="M58" s="292"/>
      <c r="N58" s="292"/>
      <c r="O58" s="292"/>
      <c r="P58" s="292"/>
      <c r="Q58" s="292"/>
      <c r="R58" s="292"/>
      <c r="S58" s="292"/>
      <c r="T58" s="292"/>
      <c r="U58" s="292"/>
      <c r="V58" s="293"/>
      <c r="W58" s="292"/>
      <c r="X58" s="292"/>
      <c r="Y58" s="292"/>
      <c r="Z58" s="292"/>
      <c r="AA58" s="292"/>
      <c r="AB58" s="292"/>
      <c r="AC58" s="292"/>
      <c r="AD58" s="292"/>
      <c r="AE58" s="292"/>
      <c r="AF58" s="292"/>
      <c r="AG58" s="292"/>
      <c r="AH58" s="302"/>
      <c r="AI58" s="303"/>
      <c r="AJ58" s="302"/>
      <c r="AK58" s="302"/>
      <c r="AL58" s="83"/>
      <c r="AM58" s="83"/>
      <c r="AN58" s="83"/>
      <c r="AO58" s="83"/>
      <c r="AP58" s="83"/>
      <c r="AQ58" s="83"/>
      <c r="AR58" s="83"/>
      <c r="AS58" s="83"/>
      <c r="AT58" s="83"/>
      <c r="AU58" s="83"/>
      <c r="AV58" s="31"/>
      <c r="AW58" s="31"/>
      <c r="AX58" s="31"/>
    </row>
    <row r="59" spans="1:50" ht="12.75">
      <c r="A59" s="114"/>
      <c r="B59" s="294"/>
      <c r="C59" s="294"/>
      <c r="D59" s="294"/>
      <c r="E59" s="304"/>
      <c r="F59" s="294"/>
      <c r="G59" s="294"/>
      <c r="H59" s="294"/>
      <c r="I59" s="294"/>
      <c r="J59" s="294"/>
      <c r="K59" s="305"/>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83"/>
      <c r="AM59" s="83"/>
      <c r="AN59" s="83"/>
      <c r="AO59" s="83"/>
      <c r="AP59" s="83"/>
      <c r="AQ59" s="83"/>
      <c r="AR59" s="83"/>
      <c r="AS59" s="83"/>
      <c r="AT59" s="83"/>
      <c r="AU59" s="83"/>
      <c r="AV59" s="31"/>
      <c r="AW59" s="31"/>
      <c r="AX59" s="31"/>
    </row>
    <row r="60" spans="1:50" ht="12.75">
      <c r="A60" s="114"/>
      <c r="B60" s="294"/>
      <c r="C60" s="294"/>
      <c r="D60" s="294"/>
      <c r="E60" s="304"/>
      <c r="F60" s="294"/>
      <c r="G60" s="294"/>
      <c r="H60" s="294"/>
      <c r="I60" s="294"/>
      <c r="J60" s="294"/>
      <c r="K60" s="305"/>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83"/>
      <c r="AM60" s="83"/>
      <c r="AN60" s="83"/>
      <c r="AO60" s="83"/>
      <c r="AP60" s="83"/>
      <c r="AQ60" s="83"/>
      <c r="AR60" s="83"/>
      <c r="AS60" s="83"/>
      <c r="AT60" s="83"/>
      <c r="AU60" s="83"/>
      <c r="AV60" s="31"/>
      <c r="AW60" s="31"/>
      <c r="AX60" s="31"/>
    </row>
    <row r="61" spans="1:50" ht="12.75">
      <c r="A61" s="83"/>
      <c r="B61" s="83"/>
      <c r="C61" s="83"/>
      <c r="D61" s="83"/>
      <c r="E61" s="218"/>
      <c r="F61" s="83"/>
      <c r="G61" s="83"/>
      <c r="H61" s="83"/>
      <c r="I61" s="83"/>
      <c r="J61" s="83"/>
      <c r="K61" s="126"/>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31"/>
      <c r="AW61" s="31"/>
      <c r="AX61" s="31"/>
    </row>
    <row r="62" spans="1:50" ht="12.75">
      <c r="A62" s="83"/>
      <c r="B62" s="83"/>
      <c r="C62" s="83"/>
      <c r="D62" s="83"/>
      <c r="E62" s="218"/>
      <c r="F62" s="83"/>
      <c r="G62" s="83"/>
      <c r="H62" s="83"/>
      <c r="I62" s="83"/>
      <c r="J62" s="83"/>
      <c r="K62" s="126"/>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31"/>
      <c r="AW62" s="31"/>
      <c r="AX62" s="31"/>
    </row>
    <row r="63" spans="1:50" ht="12.75">
      <c r="A63" s="83"/>
      <c r="B63" s="83"/>
      <c r="C63" s="83"/>
      <c r="D63" s="83"/>
      <c r="E63" s="218"/>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31"/>
      <c r="AW63" s="31"/>
      <c r="AX63" s="31"/>
    </row>
    <row r="64" spans="1:50" ht="12.75">
      <c r="A64" s="83"/>
      <c r="B64" s="83"/>
      <c r="C64" s="83"/>
      <c r="D64" s="83"/>
      <c r="E64" s="218"/>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31"/>
      <c r="AW64" s="31"/>
      <c r="AX64" s="31"/>
    </row>
    <row r="65" spans="1:50" ht="12.75">
      <c r="A65" s="83"/>
      <c r="B65" s="83"/>
      <c r="C65" s="83"/>
      <c r="D65" s="83"/>
      <c r="E65" s="218"/>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31"/>
      <c r="AW65" s="31"/>
      <c r="AX65" s="31"/>
    </row>
    <row r="66" spans="1:50" ht="12.75">
      <c r="A66" s="83"/>
      <c r="B66" s="83"/>
      <c r="C66" s="83"/>
      <c r="D66" s="83"/>
      <c r="E66" s="218"/>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31"/>
      <c r="AW66" s="31"/>
      <c r="AX66" s="31"/>
    </row>
    <row r="67" spans="1:50" ht="12.75">
      <c r="A67" s="83"/>
      <c r="B67" s="83"/>
      <c r="C67" s="83"/>
      <c r="D67" s="83"/>
      <c r="E67" s="218"/>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31"/>
      <c r="AW67" s="31"/>
      <c r="AX67" s="31"/>
    </row>
    <row r="68" spans="1:50" ht="12.75">
      <c r="A68" s="83"/>
      <c r="B68" s="83"/>
      <c r="C68" s="83"/>
      <c r="D68" s="83"/>
      <c r="E68" s="218"/>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31"/>
      <c r="AW68" s="31"/>
      <c r="AX68" s="31"/>
    </row>
    <row r="69" spans="1:50" ht="12.75">
      <c r="A69" s="83"/>
      <c r="B69" s="83"/>
      <c r="C69" s="83"/>
      <c r="D69" s="83"/>
      <c r="E69" s="218"/>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31"/>
      <c r="AW69" s="31"/>
      <c r="AX69" s="31"/>
    </row>
    <row r="70" spans="1:50" ht="12.75">
      <c r="A70" s="83"/>
      <c r="B70" s="83"/>
      <c r="C70" s="83"/>
      <c r="D70" s="83"/>
      <c r="E70" s="218"/>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31"/>
      <c r="AW70" s="31"/>
      <c r="AX70" s="31"/>
    </row>
    <row r="71" spans="1:50" ht="12.75">
      <c r="A71" s="83"/>
      <c r="B71" s="83"/>
      <c r="C71" s="83"/>
      <c r="D71" s="83"/>
      <c r="E71" s="218"/>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31"/>
      <c r="AW71" s="31"/>
      <c r="AX71" s="31"/>
    </row>
    <row r="72" spans="1:50" ht="12.75">
      <c r="A72" s="83"/>
      <c r="B72" s="83"/>
      <c r="C72" s="83"/>
      <c r="D72" s="83"/>
      <c r="E72" s="218"/>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31"/>
      <c r="AW72" s="31"/>
      <c r="AX72" s="31"/>
    </row>
    <row r="73" spans="1:50" ht="12.75">
      <c r="A73" s="83"/>
      <c r="B73" s="83"/>
      <c r="C73" s="83"/>
      <c r="D73" s="83"/>
      <c r="E73" s="218"/>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31"/>
      <c r="AW73" s="31"/>
      <c r="AX73" s="31"/>
    </row>
    <row r="74" spans="1:50" ht="12.75">
      <c r="A74" s="83"/>
      <c r="B74" s="83"/>
      <c r="C74" s="83"/>
      <c r="D74" s="83"/>
      <c r="E74" s="218"/>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31"/>
      <c r="AW74" s="31"/>
      <c r="AX74" s="31"/>
    </row>
    <row r="75" spans="1:50" ht="12.75">
      <c r="A75" s="83"/>
      <c r="B75" s="83"/>
      <c r="C75" s="83"/>
      <c r="D75" s="83"/>
      <c r="E75" s="218"/>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31"/>
      <c r="AW75" s="31"/>
      <c r="AX75" s="31"/>
    </row>
    <row r="76" spans="1:50" ht="12.75">
      <c r="A76" s="83"/>
      <c r="B76" s="83"/>
      <c r="C76" s="83"/>
      <c r="D76" s="83"/>
      <c r="E76" s="218"/>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31"/>
      <c r="AW76" s="31"/>
      <c r="AX76" s="31"/>
    </row>
    <row r="77" spans="1:50" ht="12.75">
      <c r="A77" s="83"/>
      <c r="B77" s="83"/>
      <c r="C77" s="83"/>
      <c r="D77" s="83"/>
      <c r="E77" s="218"/>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31"/>
      <c r="AW77" s="31"/>
      <c r="AX77" s="31"/>
    </row>
    <row r="78" spans="1:50" ht="12.75">
      <c r="A78" s="83"/>
      <c r="B78" s="83"/>
      <c r="C78" s="83"/>
      <c r="D78" s="83"/>
      <c r="E78" s="218"/>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31"/>
      <c r="AW78" s="31"/>
      <c r="AX78" s="31"/>
    </row>
    <row r="79" spans="1:50" ht="12.75">
      <c r="A79" s="83"/>
      <c r="B79" s="83"/>
      <c r="C79" s="83"/>
      <c r="D79" s="83"/>
      <c r="E79" s="218"/>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31"/>
      <c r="AW79" s="31"/>
      <c r="AX79" s="31"/>
    </row>
    <row r="80" spans="1:50" ht="12.75">
      <c r="A80" s="83"/>
      <c r="B80" s="83"/>
      <c r="C80" s="83"/>
      <c r="D80" s="83"/>
      <c r="E80" s="218"/>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31"/>
      <c r="AW80" s="31"/>
      <c r="AX80" s="31"/>
    </row>
    <row r="81" spans="1:50" ht="12.75">
      <c r="A81" s="83"/>
      <c r="B81" s="83"/>
      <c r="C81" s="83"/>
      <c r="D81" s="83"/>
      <c r="E81" s="218"/>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31"/>
      <c r="AW81" s="31"/>
      <c r="AX81" s="31"/>
    </row>
    <row r="82" spans="1:50" ht="12.75">
      <c r="A82" s="83"/>
      <c r="B82" s="83"/>
      <c r="C82" s="83"/>
      <c r="D82" s="83"/>
      <c r="E82" s="218"/>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31"/>
      <c r="AW82" s="31"/>
      <c r="AX82" s="31"/>
    </row>
    <row r="83" spans="1:50" ht="12.75">
      <c r="A83" s="83"/>
      <c r="B83" s="83"/>
      <c r="C83" s="83"/>
      <c r="D83" s="83"/>
      <c r="E83" s="218"/>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31"/>
      <c r="AW83" s="31"/>
      <c r="AX83" s="31"/>
    </row>
    <row r="84" spans="1:50" ht="12.75">
      <c r="A84" s="83"/>
      <c r="B84" s="83"/>
      <c r="C84" s="83"/>
      <c r="D84" s="83"/>
      <c r="E84" s="218"/>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31"/>
      <c r="AW84" s="31"/>
      <c r="AX84" s="31"/>
    </row>
    <row r="85" spans="1:50" ht="12.75">
      <c r="A85" s="83"/>
      <c r="B85" s="83"/>
      <c r="C85" s="83"/>
      <c r="D85" s="83"/>
      <c r="E85" s="218"/>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31"/>
      <c r="AW85" s="31"/>
      <c r="AX85" s="31"/>
    </row>
    <row r="86" spans="1:50" ht="12.75">
      <c r="A86" s="83"/>
      <c r="B86" s="83"/>
      <c r="C86" s="83"/>
      <c r="D86" s="83"/>
      <c r="E86" s="218"/>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31"/>
      <c r="AW86" s="31"/>
      <c r="AX86" s="31"/>
    </row>
    <row r="87" spans="1:50" ht="12.75">
      <c r="A87" s="83"/>
      <c r="B87" s="83"/>
      <c r="C87" s="83"/>
      <c r="D87" s="83"/>
      <c r="E87" s="218"/>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31"/>
      <c r="AW87" s="31"/>
      <c r="AX87" s="31"/>
    </row>
    <row r="88" spans="1:50" ht="12.75">
      <c r="A88" s="83"/>
      <c r="B88" s="83"/>
      <c r="C88" s="83"/>
      <c r="D88" s="83"/>
      <c r="E88" s="218"/>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31"/>
      <c r="AW88" s="31"/>
      <c r="AX88" s="31"/>
    </row>
    <row r="89" spans="1:50" ht="12.75">
      <c r="A89" s="83"/>
      <c r="B89" s="83"/>
      <c r="C89" s="83"/>
      <c r="D89" s="83"/>
      <c r="E89" s="218"/>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31"/>
      <c r="AW89" s="31"/>
      <c r="AX89" s="31"/>
    </row>
    <row r="90" spans="1:50" ht="12.75">
      <c r="A90" s="83"/>
      <c r="B90" s="83"/>
      <c r="C90" s="83"/>
      <c r="D90" s="83"/>
      <c r="E90" s="218"/>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31"/>
      <c r="AW90" s="31"/>
      <c r="AX90" s="31"/>
    </row>
    <row r="91" spans="1:50" ht="12.75">
      <c r="A91" s="83"/>
      <c r="B91" s="83"/>
      <c r="C91" s="83"/>
      <c r="D91" s="83"/>
      <c r="E91" s="218"/>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31"/>
      <c r="AW91" s="31"/>
      <c r="AX91" s="31"/>
    </row>
    <row r="92" spans="1:50" ht="12.75">
      <c r="A92" s="83"/>
      <c r="B92" s="83"/>
      <c r="C92" s="83"/>
      <c r="D92" s="83"/>
      <c r="E92" s="218"/>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31"/>
      <c r="AW92" s="31"/>
      <c r="AX92" s="31"/>
    </row>
    <row r="93" spans="1:50" ht="12.75">
      <c r="A93" s="83"/>
      <c r="B93" s="83"/>
      <c r="C93" s="83"/>
      <c r="D93" s="83"/>
      <c r="E93" s="218"/>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31"/>
      <c r="AW93" s="31"/>
      <c r="AX93" s="31"/>
    </row>
    <row r="94" spans="1:50" ht="12.75">
      <c r="A94" s="83"/>
      <c r="B94" s="83"/>
      <c r="C94" s="83"/>
      <c r="D94" s="83"/>
      <c r="E94" s="218"/>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31"/>
      <c r="AW94" s="31"/>
      <c r="AX94" s="31"/>
    </row>
    <row r="95" spans="1:50" ht="12.75">
      <c r="A95" s="83"/>
      <c r="B95" s="83"/>
      <c r="C95" s="83"/>
      <c r="D95" s="83"/>
      <c r="E95" s="218"/>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31"/>
      <c r="AW95" s="31"/>
      <c r="AX95" s="31"/>
    </row>
    <row r="96" spans="1:50" ht="12.75">
      <c r="A96" s="83"/>
      <c r="B96" s="83"/>
      <c r="C96" s="83"/>
      <c r="D96" s="83"/>
      <c r="E96" s="218"/>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31"/>
      <c r="AW96" s="31"/>
      <c r="AX96" s="31"/>
    </row>
    <row r="97" spans="1:50" ht="12.75">
      <c r="A97" s="83"/>
      <c r="B97" s="83"/>
      <c r="C97" s="83"/>
      <c r="D97" s="83"/>
      <c r="E97" s="218"/>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31"/>
      <c r="AW97" s="31"/>
      <c r="AX97" s="31"/>
    </row>
    <row r="98" spans="1:50" ht="12.75">
      <c r="A98" s="83"/>
      <c r="B98" s="83"/>
      <c r="C98" s="83"/>
      <c r="D98" s="83"/>
      <c r="E98" s="218"/>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31"/>
      <c r="AW98" s="31"/>
      <c r="AX98" s="31"/>
    </row>
    <row r="99" spans="1:50" ht="12.75">
      <c r="A99" s="83"/>
      <c r="B99" s="83"/>
      <c r="C99" s="83"/>
      <c r="D99" s="83"/>
      <c r="E99" s="218"/>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31"/>
      <c r="AW99" s="31"/>
      <c r="AX99" s="31"/>
    </row>
    <row r="100" spans="1:50" ht="12.75">
      <c r="A100" s="83"/>
      <c r="B100" s="83"/>
      <c r="C100" s="83"/>
      <c r="D100" s="83"/>
      <c r="E100" s="218"/>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31"/>
      <c r="AW100" s="31"/>
      <c r="AX100" s="31"/>
    </row>
  </sheetData>
  <sheetProtection/>
  <mergeCells count="13">
    <mergeCell ref="G6:R6"/>
    <mergeCell ref="G7:H7"/>
    <mergeCell ref="B58:AK60"/>
    <mergeCell ref="D6:E6"/>
    <mergeCell ref="T6:AE6"/>
    <mergeCell ref="T7:U7"/>
    <mergeCell ref="X7:Y7"/>
    <mergeCell ref="AI7:AJ7"/>
    <mergeCell ref="AG6:AJ6"/>
    <mergeCell ref="AG7:AH7"/>
    <mergeCell ref="V7:W7"/>
    <mergeCell ref="K7:L7"/>
    <mergeCell ref="I7:J7"/>
  </mergeCells>
  <printOptions/>
  <pageMargins left="0" right="0" top="0" bottom="0" header="0.5" footer="0.5"/>
  <pageSetup fitToHeight="1" fitToWidth="1" orientation="landscape" paperSize="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zoomScale="75" zoomScaleNormal="75" zoomScaleSheetLayoutView="75" zoomScalePageLayoutView="0" workbookViewId="0" topLeftCell="A1">
      <selection activeCell="A1" sqref="A1"/>
    </sheetView>
  </sheetViews>
  <sheetFormatPr defaultColWidth="9.140625" defaultRowHeight="12.75"/>
  <cols>
    <col min="1" max="1" width="1.7109375" style="0" customWidth="1"/>
    <col min="2" max="2" width="23.421875" style="0" customWidth="1"/>
    <col min="3" max="3" width="1.7109375" style="0" customWidth="1"/>
    <col min="4" max="4" width="9.421875" style="0" hidden="1" customWidth="1"/>
    <col min="5" max="5" width="10.140625" style="0" hidden="1" customWidth="1"/>
    <col min="6" max="6" width="1.7109375" style="0" hidden="1" customWidth="1"/>
    <col min="7" max="8" width="13.7109375" style="0" customWidth="1"/>
    <col min="9" max="9" width="8.7109375" style="0" customWidth="1"/>
    <col min="10" max="11" width="13.7109375" style="0" customWidth="1"/>
    <col min="12" max="12" width="8.7109375" style="0" customWidth="1"/>
    <col min="13" max="14" width="14.7109375" style="0" customWidth="1"/>
    <col min="15" max="15" width="8.7109375" style="0" customWidth="1"/>
    <col min="16" max="16" width="1.7109375" style="0" customWidth="1"/>
    <col min="17" max="18" width="14.7109375" style="0" customWidth="1"/>
    <col min="19" max="19" width="8.7109375" style="0" customWidth="1"/>
    <col min="20" max="21" width="14.7109375" style="0" customWidth="1"/>
    <col min="22" max="22" width="8.7109375" style="0" customWidth="1"/>
    <col min="23" max="24" width="15.7109375" style="0" customWidth="1"/>
    <col min="25" max="25" width="8.7109375" style="0" customWidth="1"/>
    <col min="26" max="26" width="1.7109375" style="0" customWidth="1"/>
    <col min="27" max="31" width="6.7109375" style="0" customWidth="1"/>
    <col min="32" max="50" width="9.140625" style="0" customWidth="1"/>
  </cols>
  <sheetData>
    <row r="1" spans="1:50" ht="30" customHeight="1">
      <c r="A1" s="25"/>
      <c r="B1" s="250" t="s">
        <v>243</v>
      </c>
      <c r="C1" s="31"/>
      <c r="D1" s="123"/>
      <c r="E1" s="206"/>
      <c r="F1" s="31"/>
      <c r="G1" s="31"/>
      <c r="H1" s="70"/>
      <c r="I1" s="70"/>
      <c r="J1" s="70"/>
      <c r="K1" s="70"/>
      <c r="L1" s="70"/>
      <c r="M1" s="70"/>
      <c r="N1" s="70"/>
      <c r="O1" s="70"/>
      <c r="P1" s="70"/>
      <c r="Q1" s="70"/>
      <c r="R1" s="70"/>
      <c r="S1" s="70"/>
      <c r="T1" s="70"/>
      <c r="U1" s="70"/>
      <c r="V1" s="70"/>
      <c r="W1" s="70"/>
      <c r="X1" s="70"/>
      <c r="Y1" s="70"/>
      <c r="Z1" s="253" t="s">
        <v>12</v>
      </c>
      <c r="AA1" s="26"/>
      <c r="AB1" s="26"/>
      <c r="AC1" s="26"/>
      <c r="AD1" s="26"/>
      <c r="AE1" s="26"/>
      <c r="AF1" s="83"/>
      <c r="AG1" s="83"/>
      <c r="AH1" s="83"/>
      <c r="AI1" s="83"/>
      <c r="AJ1" s="83"/>
      <c r="AK1" s="31"/>
      <c r="AL1" s="31"/>
      <c r="AM1" s="31"/>
      <c r="AN1" s="31"/>
      <c r="AO1" s="31"/>
      <c r="AP1" s="31"/>
      <c r="AQ1" s="31"/>
      <c r="AR1" s="31"/>
      <c r="AS1" s="31"/>
      <c r="AT1" s="31"/>
      <c r="AU1" s="31"/>
      <c r="AV1" s="31"/>
      <c r="AW1" s="31"/>
      <c r="AX1" s="31"/>
    </row>
    <row r="2" spans="1:50" ht="19.5" customHeight="1">
      <c r="A2" s="25"/>
      <c r="B2" s="28" t="s">
        <v>1</v>
      </c>
      <c r="C2" s="31"/>
      <c r="D2" s="82"/>
      <c r="E2" s="206"/>
      <c r="F2" s="31"/>
      <c r="G2" s="31"/>
      <c r="H2" s="84"/>
      <c r="I2" s="25"/>
      <c r="J2" s="84"/>
      <c r="K2" s="84"/>
      <c r="L2" s="25"/>
      <c r="M2" s="25"/>
      <c r="N2" s="25"/>
      <c r="O2" s="25"/>
      <c r="P2" s="70"/>
      <c r="Q2" s="70"/>
      <c r="R2" s="70"/>
      <c r="S2" s="70"/>
      <c r="T2" s="70"/>
      <c r="U2" s="70"/>
      <c r="V2" s="70"/>
      <c r="W2" s="70"/>
      <c r="X2" s="70"/>
      <c r="Y2" s="70"/>
      <c r="Z2" s="70"/>
      <c r="AA2" s="26"/>
      <c r="AB2" s="26"/>
      <c r="AC2" s="26"/>
      <c r="AD2" s="26"/>
      <c r="AE2" s="26"/>
      <c r="AF2" s="83"/>
      <c r="AG2" s="83"/>
      <c r="AH2" s="83"/>
      <c r="AI2" s="83"/>
      <c r="AJ2" s="83"/>
      <c r="AK2" s="31"/>
      <c r="AL2" s="31"/>
      <c r="AM2" s="31"/>
      <c r="AN2" s="31"/>
      <c r="AO2" s="31"/>
      <c r="AP2" s="31"/>
      <c r="AQ2" s="31"/>
      <c r="AR2" s="31"/>
      <c r="AS2" s="31"/>
      <c r="AT2" s="31"/>
      <c r="AU2" s="31"/>
      <c r="AV2" s="31"/>
      <c r="AW2" s="31"/>
      <c r="AX2" s="31"/>
    </row>
    <row r="3" spans="1:50" ht="19.5" customHeight="1">
      <c r="A3" s="31"/>
      <c r="B3" s="29" t="s">
        <v>2</v>
      </c>
      <c r="C3" s="31"/>
      <c r="D3" s="29"/>
      <c r="E3" s="207"/>
      <c r="F3" s="31"/>
      <c r="G3" s="31"/>
      <c r="H3" s="25"/>
      <c r="I3" s="25"/>
      <c r="J3" s="31"/>
      <c r="K3" s="25"/>
      <c r="L3" s="25"/>
      <c r="M3" s="25"/>
      <c r="N3" s="25"/>
      <c r="O3" s="25"/>
      <c r="P3" s="70"/>
      <c r="Q3" s="70"/>
      <c r="R3" s="70"/>
      <c r="S3" s="70"/>
      <c r="T3" s="70"/>
      <c r="U3" s="70"/>
      <c r="V3" s="70"/>
      <c r="W3" s="70"/>
      <c r="X3" s="70"/>
      <c r="Y3" s="70"/>
      <c r="Z3" s="70"/>
      <c r="AA3" s="26"/>
      <c r="AB3" s="30"/>
      <c r="AC3" s="30"/>
      <c r="AD3" s="30"/>
      <c r="AE3" s="30"/>
      <c r="AF3" s="85"/>
      <c r="AG3" s="85"/>
      <c r="AH3" s="85"/>
      <c r="AI3" s="85"/>
      <c r="AJ3" s="85"/>
      <c r="AK3" s="31"/>
      <c r="AL3" s="31"/>
      <c r="AM3" s="31"/>
      <c r="AN3" s="31"/>
      <c r="AO3" s="31"/>
      <c r="AP3" s="31"/>
      <c r="AQ3" s="31"/>
      <c r="AR3" s="31"/>
      <c r="AS3" s="31"/>
      <c r="AT3" s="31"/>
      <c r="AU3" s="31"/>
      <c r="AV3" s="31"/>
      <c r="AW3" s="31"/>
      <c r="AX3" s="31"/>
    </row>
    <row r="4" spans="1:50" ht="16.5" customHeight="1">
      <c r="A4" s="124"/>
      <c r="B4" s="69"/>
      <c r="C4" s="70"/>
      <c r="D4" s="69"/>
      <c r="E4" s="208"/>
      <c r="F4" s="70"/>
      <c r="G4" s="70"/>
      <c r="H4" s="70"/>
      <c r="I4" s="70"/>
      <c r="J4" s="70"/>
      <c r="K4" s="70"/>
      <c r="L4" s="70"/>
      <c r="M4" s="70"/>
      <c r="N4" s="70"/>
      <c r="O4" s="70"/>
      <c r="P4" s="70"/>
      <c r="Q4" s="70"/>
      <c r="R4" s="70"/>
      <c r="S4" s="70"/>
      <c r="T4" s="70"/>
      <c r="U4" s="70"/>
      <c r="V4" s="70"/>
      <c r="W4" s="70"/>
      <c r="X4" s="70"/>
      <c r="Y4" s="70"/>
      <c r="Z4" s="70"/>
      <c r="AA4" s="26"/>
      <c r="AB4" s="30"/>
      <c r="AC4" s="30"/>
      <c r="AD4" s="30"/>
      <c r="AE4" s="30"/>
      <c r="AF4" s="85"/>
      <c r="AG4" s="85"/>
      <c r="AH4" s="85"/>
      <c r="AI4" s="85"/>
      <c r="AJ4" s="85"/>
      <c r="AK4" s="31"/>
      <c r="AL4" s="31"/>
      <c r="AM4" s="31"/>
      <c r="AN4" s="31"/>
      <c r="AO4" s="31"/>
      <c r="AP4" s="31"/>
      <c r="AQ4" s="31"/>
      <c r="AR4" s="31"/>
      <c r="AS4" s="31"/>
      <c r="AT4" s="31"/>
      <c r="AU4" s="31"/>
      <c r="AV4" s="31"/>
      <c r="AW4" s="31"/>
      <c r="AX4" s="31"/>
    </row>
    <row r="5" spans="1:50" ht="15" customHeight="1">
      <c r="A5" s="70"/>
      <c r="B5" s="70"/>
      <c r="C5" s="70"/>
      <c r="D5" s="31"/>
      <c r="E5" s="209"/>
      <c r="F5" s="70"/>
      <c r="G5" s="70"/>
      <c r="H5" s="70"/>
      <c r="I5" s="70"/>
      <c r="J5" s="70"/>
      <c r="K5" s="70"/>
      <c r="L5" s="70"/>
      <c r="M5" s="70"/>
      <c r="N5" s="70"/>
      <c r="O5" s="70"/>
      <c r="P5" s="70"/>
      <c r="Q5" s="70"/>
      <c r="R5" s="70"/>
      <c r="S5" s="70"/>
      <c r="T5" s="70"/>
      <c r="U5" s="70"/>
      <c r="V5" s="70"/>
      <c r="W5" s="70"/>
      <c r="X5" s="70"/>
      <c r="Y5" s="70"/>
      <c r="Z5" s="70"/>
      <c r="AA5" s="26"/>
      <c r="AB5" s="26"/>
      <c r="AC5" s="26"/>
      <c r="AD5" s="26"/>
      <c r="AE5" s="26"/>
      <c r="AF5" s="83"/>
      <c r="AG5" s="83"/>
      <c r="AH5" s="83"/>
      <c r="AI5" s="83"/>
      <c r="AJ5" s="83"/>
      <c r="AK5" s="31"/>
      <c r="AL5" s="31"/>
      <c r="AM5" s="31"/>
      <c r="AN5" s="31"/>
      <c r="AO5" s="31"/>
      <c r="AP5" s="31"/>
      <c r="AQ5" s="31"/>
      <c r="AR5" s="31"/>
      <c r="AS5" s="31"/>
      <c r="AT5" s="31"/>
      <c r="AU5" s="31"/>
      <c r="AV5" s="31"/>
      <c r="AW5" s="31"/>
      <c r="AX5" s="31"/>
    </row>
    <row r="6" spans="1:50" ht="24.75" customHeight="1">
      <c r="A6" s="87"/>
      <c r="B6" s="90"/>
      <c r="C6" s="69"/>
      <c r="D6" s="308" t="s">
        <v>222</v>
      </c>
      <c r="E6" s="309"/>
      <c r="F6" s="69"/>
      <c r="G6" s="297" t="s">
        <v>223</v>
      </c>
      <c r="H6" s="297"/>
      <c r="I6" s="297"/>
      <c r="J6" s="297"/>
      <c r="K6" s="297"/>
      <c r="L6" s="297"/>
      <c r="M6" s="297"/>
      <c r="N6" s="297"/>
      <c r="O6" s="297"/>
      <c r="P6" s="69"/>
      <c r="Q6" s="297" t="s">
        <v>224</v>
      </c>
      <c r="R6" s="297"/>
      <c r="S6" s="297"/>
      <c r="T6" s="297"/>
      <c r="U6" s="297"/>
      <c r="V6" s="297"/>
      <c r="W6" s="297"/>
      <c r="X6" s="297"/>
      <c r="Y6" s="297"/>
      <c r="Z6" s="69"/>
      <c r="AA6" s="26"/>
      <c r="AB6" s="26"/>
      <c r="AC6" s="99"/>
      <c r="AD6" s="99"/>
      <c r="AE6" s="99"/>
      <c r="AF6" s="99"/>
      <c r="AG6" s="99"/>
      <c r="AH6" s="99"/>
      <c r="AI6" s="99"/>
      <c r="AJ6" s="99"/>
      <c r="AK6" s="90"/>
      <c r="AL6" s="90"/>
      <c r="AM6" s="90"/>
      <c r="AN6" s="90"/>
      <c r="AO6" s="90"/>
      <c r="AP6" s="90"/>
      <c r="AQ6" s="90"/>
      <c r="AR6" s="90"/>
      <c r="AS6" s="90"/>
      <c r="AT6" s="90"/>
      <c r="AU6" s="90"/>
      <c r="AV6" s="90"/>
      <c r="AW6" s="90"/>
      <c r="AX6" s="90"/>
    </row>
    <row r="7" spans="1:50" ht="15" customHeight="1">
      <c r="A7" s="91"/>
      <c r="B7" s="100"/>
      <c r="C7" s="98"/>
      <c r="D7" s="93"/>
      <c r="E7" s="254"/>
      <c r="F7" s="98"/>
      <c r="G7" s="298" t="s">
        <v>33</v>
      </c>
      <c r="H7" s="307"/>
      <c r="I7" s="299"/>
      <c r="J7" s="310" t="s">
        <v>34</v>
      </c>
      <c r="K7" s="311"/>
      <c r="L7" s="312"/>
      <c r="M7" s="306" t="s">
        <v>35</v>
      </c>
      <c r="N7" s="307"/>
      <c r="O7" s="299"/>
      <c r="P7" s="98"/>
      <c r="Q7" s="298" t="s">
        <v>33</v>
      </c>
      <c r="R7" s="307"/>
      <c r="S7" s="299"/>
      <c r="T7" s="310" t="s">
        <v>34</v>
      </c>
      <c r="U7" s="311"/>
      <c r="V7" s="312"/>
      <c r="W7" s="306" t="s">
        <v>35</v>
      </c>
      <c r="X7" s="307"/>
      <c r="Y7" s="299"/>
      <c r="Z7" s="98"/>
      <c r="AA7" s="110"/>
      <c r="AB7" s="110"/>
      <c r="AC7" s="110"/>
      <c r="AD7" s="110"/>
      <c r="AE7" s="110"/>
      <c r="AF7" s="110"/>
      <c r="AG7" s="110"/>
      <c r="AH7" s="249"/>
      <c r="AI7" s="110"/>
      <c r="AJ7" s="110"/>
      <c r="AK7" s="100"/>
      <c r="AL7" s="100"/>
      <c r="AM7" s="100"/>
      <c r="AN7" s="100"/>
      <c r="AO7" s="100"/>
      <c r="AP7" s="100"/>
      <c r="AQ7" s="100"/>
      <c r="AR7" s="100"/>
      <c r="AS7" s="100"/>
      <c r="AT7" s="100"/>
      <c r="AU7" s="100"/>
      <c r="AV7" s="100"/>
      <c r="AW7" s="100"/>
      <c r="AX7" s="100"/>
    </row>
    <row r="8" spans="1:50" ht="15" customHeight="1">
      <c r="A8" s="31"/>
      <c r="B8" s="78"/>
      <c r="C8" s="108"/>
      <c r="D8" s="102" t="s">
        <v>230</v>
      </c>
      <c r="E8" s="255" t="s">
        <v>231</v>
      </c>
      <c r="F8" s="108"/>
      <c r="G8" s="262">
        <v>2019</v>
      </c>
      <c r="H8" s="262">
        <v>2018</v>
      </c>
      <c r="I8" s="125" t="s">
        <v>244</v>
      </c>
      <c r="J8" s="262">
        <v>2019</v>
      </c>
      <c r="K8" s="262">
        <v>2018</v>
      </c>
      <c r="L8" s="125" t="s">
        <v>244</v>
      </c>
      <c r="M8" s="262">
        <v>2019</v>
      </c>
      <c r="N8" s="262">
        <v>2018</v>
      </c>
      <c r="O8" s="125" t="s">
        <v>244</v>
      </c>
      <c r="P8" s="108"/>
      <c r="Q8" s="262">
        <v>2019</v>
      </c>
      <c r="R8" s="262">
        <v>2018</v>
      </c>
      <c r="S8" s="125" t="s">
        <v>244</v>
      </c>
      <c r="T8" s="262">
        <v>2019</v>
      </c>
      <c r="U8" s="262">
        <v>2018</v>
      </c>
      <c r="V8" s="125" t="s">
        <v>244</v>
      </c>
      <c r="W8" s="262">
        <v>2019</v>
      </c>
      <c r="X8" s="262">
        <v>2018</v>
      </c>
      <c r="Y8" s="125" t="s">
        <v>244</v>
      </c>
      <c r="Z8" s="108"/>
      <c r="AA8" s="109"/>
      <c r="AB8" s="109"/>
      <c r="AC8" s="109"/>
      <c r="AD8" s="109"/>
      <c r="AE8" s="109"/>
      <c r="AF8" s="109"/>
      <c r="AG8" s="109"/>
      <c r="AH8" s="109"/>
      <c r="AI8" s="109"/>
      <c r="AJ8" s="109"/>
      <c r="AK8" s="78"/>
      <c r="AL8" s="78"/>
      <c r="AM8" s="78"/>
      <c r="AN8" s="78"/>
      <c r="AO8" s="78"/>
      <c r="AP8" s="78"/>
      <c r="AQ8" s="78"/>
      <c r="AR8" s="78"/>
      <c r="AS8" s="78"/>
      <c r="AT8" s="78"/>
      <c r="AU8" s="78"/>
      <c r="AV8" s="78"/>
      <c r="AW8" s="78"/>
      <c r="AX8" s="78"/>
    </row>
    <row r="9" spans="1:50" ht="15" customHeight="1">
      <c r="A9" s="31"/>
      <c r="B9" s="256" t="s">
        <v>238</v>
      </c>
      <c r="C9" s="186"/>
      <c r="D9" s="220" t="s">
        <v>239</v>
      </c>
      <c r="E9" s="211" t="s">
        <v>240</v>
      </c>
      <c r="F9" s="186"/>
      <c r="G9" s="257">
        <v>61440</v>
      </c>
      <c r="H9" s="257">
        <v>61440</v>
      </c>
      <c r="I9" s="221">
        <v>0</v>
      </c>
      <c r="J9" s="257">
        <v>44612</v>
      </c>
      <c r="K9" s="257">
        <v>46023</v>
      </c>
      <c r="L9" s="221">
        <v>-3.06585837516024</v>
      </c>
      <c r="M9" s="257">
        <v>7346443.99999999</v>
      </c>
      <c r="N9" s="257">
        <v>7594384</v>
      </c>
      <c r="O9" s="221">
        <v>-3.26478092232365</v>
      </c>
      <c r="P9" s="186"/>
      <c r="Q9" s="257">
        <v>245760</v>
      </c>
      <c r="R9" s="257">
        <v>245760</v>
      </c>
      <c r="S9" s="221">
        <v>0</v>
      </c>
      <c r="T9" s="257">
        <v>165492</v>
      </c>
      <c r="U9" s="257">
        <v>164126</v>
      </c>
      <c r="V9" s="221">
        <v>0.832287388957264</v>
      </c>
      <c r="W9" s="257">
        <v>24916675</v>
      </c>
      <c r="X9" s="257">
        <v>24167612</v>
      </c>
      <c r="Y9" s="221">
        <v>3.09944979255708</v>
      </c>
      <c r="Z9" s="227"/>
      <c r="AA9" s="83"/>
      <c r="AB9" s="83"/>
      <c r="AC9" s="83"/>
      <c r="AD9" s="83"/>
      <c r="AE9" s="83"/>
      <c r="AF9" s="83"/>
      <c r="AG9" s="83"/>
      <c r="AH9" s="83"/>
      <c r="AI9" s="83"/>
      <c r="AJ9" s="83"/>
      <c r="AK9" s="31"/>
      <c r="AL9" s="31"/>
      <c r="AM9" s="31"/>
      <c r="AN9" s="31"/>
      <c r="AO9" s="31"/>
      <c r="AP9" s="31"/>
      <c r="AQ9" s="31"/>
      <c r="AR9" s="31"/>
      <c r="AS9" s="31"/>
      <c r="AT9" s="31"/>
      <c r="AU9" s="31"/>
      <c r="AV9" s="31"/>
      <c r="AW9" s="31"/>
      <c r="AX9" s="31"/>
    </row>
    <row r="10" spans="1:50" ht="15" customHeight="1">
      <c r="A10" s="31"/>
      <c r="B10" s="186" t="s">
        <v>241</v>
      </c>
      <c r="C10" s="186"/>
      <c r="D10" s="235" t="s">
        <v>239</v>
      </c>
      <c r="E10" s="212" t="s">
        <v>240</v>
      </c>
      <c r="F10" s="186"/>
      <c r="G10" s="258">
        <v>69060</v>
      </c>
      <c r="H10" s="258">
        <v>69750</v>
      </c>
      <c r="I10" s="259">
        <v>-0.989247311827956</v>
      </c>
      <c r="J10" s="258">
        <v>38617</v>
      </c>
      <c r="K10" s="258">
        <v>37571</v>
      </c>
      <c r="L10" s="259">
        <v>2.78406217561417</v>
      </c>
      <c r="M10" s="258">
        <v>2961431</v>
      </c>
      <c r="N10" s="258">
        <v>2827003</v>
      </c>
      <c r="O10" s="259">
        <v>4.75514175259099</v>
      </c>
      <c r="P10" s="186"/>
      <c r="Q10" s="258">
        <v>276240</v>
      </c>
      <c r="R10" s="258">
        <v>279000</v>
      </c>
      <c r="S10" s="259">
        <v>-0.989247311827956</v>
      </c>
      <c r="T10" s="258">
        <v>137310</v>
      </c>
      <c r="U10" s="258">
        <v>132204</v>
      </c>
      <c r="V10" s="259">
        <v>3.86221294363256</v>
      </c>
      <c r="W10" s="258">
        <v>10387776</v>
      </c>
      <c r="X10" s="258">
        <v>9645253</v>
      </c>
      <c r="Y10" s="259">
        <v>7.69832579819316</v>
      </c>
      <c r="Z10" s="186"/>
      <c r="AA10" s="83"/>
      <c r="AB10" s="83"/>
      <c r="AC10" s="83"/>
      <c r="AD10" s="83"/>
      <c r="AE10" s="83"/>
      <c r="AF10" s="83"/>
      <c r="AG10" s="83"/>
      <c r="AH10" s="83"/>
      <c r="AI10" s="83"/>
      <c r="AJ10" s="83"/>
      <c r="AK10" s="31"/>
      <c r="AL10" s="31"/>
      <c r="AM10" s="31"/>
      <c r="AN10" s="31"/>
      <c r="AO10" s="31"/>
      <c r="AP10" s="31"/>
      <c r="AQ10" s="31"/>
      <c r="AR10" s="31"/>
      <c r="AS10" s="31"/>
      <c r="AT10" s="31"/>
      <c r="AU10" s="31"/>
      <c r="AV10" s="31"/>
      <c r="AW10" s="31"/>
      <c r="AX10" s="31"/>
    </row>
    <row r="11" spans="1:50" ht="15" customHeight="1">
      <c r="A11" s="31"/>
      <c r="B11" s="184" t="s">
        <v>242</v>
      </c>
      <c r="C11" s="186"/>
      <c r="D11" s="237" t="s">
        <v>239</v>
      </c>
      <c r="E11" s="213" t="s">
        <v>240</v>
      </c>
      <c r="F11" s="186"/>
      <c r="G11" s="260"/>
      <c r="H11" s="260"/>
      <c r="I11" s="238"/>
      <c r="J11" s="260"/>
      <c r="K11" s="260"/>
      <c r="L11" s="238"/>
      <c r="M11" s="260"/>
      <c r="N11" s="260"/>
      <c r="O11" s="238"/>
      <c r="P11" s="186"/>
      <c r="Q11" s="260"/>
      <c r="R11" s="260"/>
      <c r="S11" s="238"/>
      <c r="T11" s="260"/>
      <c r="U11" s="260"/>
      <c r="V11" s="238"/>
      <c r="W11" s="260"/>
      <c r="X11" s="260"/>
      <c r="Y11" s="238"/>
      <c r="Z11" s="227"/>
      <c r="AA11" s="83"/>
      <c r="AB11" s="83"/>
      <c r="AC11" s="83"/>
      <c r="AD11" s="83"/>
      <c r="AE11" s="83"/>
      <c r="AF11" s="83"/>
      <c r="AG11" s="83"/>
      <c r="AH11" s="83"/>
      <c r="AI11" s="83"/>
      <c r="AJ11" s="83"/>
      <c r="AK11" s="31"/>
      <c r="AL11" s="31"/>
      <c r="AM11" s="31"/>
      <c r="AN11" s="31"/>
      <c r="AO11" s="31"/>
      <c r="AP11" s="31"/>
      <c r="AQ11" s="31"/>
      <c r="AR11" s="31"/>
      <c r="AS11" s="31"/>
      <c r="AT11" s="31"/>
      <c r="AU11" s="31"/>
      <c r="AV11" s="31"/>
      <c r="AW11" s="31"/>
      <c r="AX11" s="31"/>
    </row>
    <row r="12" spans="1:50" ht="15" customHeight="1">
      <c r="A12" s="31"/>
      <c r="B12" s="190"/>
      <c r="C12" s="31"/>
      <c r="D12" s="245"/>
      <c r="E12" s="214"/>
      <c r="F12" s="31"/>
      <c r="G12" s="190"/>
      <c r="H12" s="190"/>
      <c r="I12" s="190"/>
      <c r="J12" s="190"/>
      <c r="K12" s="190"/>
      <c r="L12" s="190"/>
      <c r="M12" s="190"/>
      <c r="N12" s="190"/>
      <c r="O12" s="190"/>
      <c r="P12" s="31"/>
      <c r="Q12" s="190"/>
      <c r="R12" s="190"/>
      <c r="S12" s="190"/>
      <c r="T12" s="190"/>
      <c r="U12" s="190"/>
      <c r="V12" s="190"/>
      <c r="W12" s="190"/>
      <c r="X12" s="190"/>
      <c r="Y12" s="190"/>
      <c r="Z12" s="51"/>
      <c r="AA12" s="83"/>
      <c r="AB12" s="83"/>
      <c r="AC12" s="83"/>
      <c r="AD12" s="83"/>
      <c r="AE12" s="83"/>
      <c r="AF12" s="83"/>
      <c r="AG12" s="83"/>
      <c r="AH12" s="83"/>
      <c r="AI12" s="83"/>
      <c r="AJ12" s="83"/>
      <c r="AK12" s="31"/>
      <c r="AL12" s="31"/>
      <c r="AM12" s="31"/>
      <c r="AN12" s="31"/>
      <c r="AO12" s="31"/>
      <c r="AP12" s="31"/>
      <c r="AQ12" s="31"/>
      <c r="AR12" s="31"/>
      <c r="AS12" s="31"/>
      <c r="AT12" s="31"/>
      <c r="AU12" s="31"/>
      <c r="AV12" s="31"/>
      <c r="AW12" s="31"/>
      <c r="AX12" s="31"/>
    </row>
    <row r="13" spans="1:50" ht="15" customHeight="1">
      <c r="A13" s="31"/>
      <c r="B13" s="31"/>
      <c r="C13" s="31"/>
      <c r="D13" s="111"/>
      <c r="E13" s="215"/>
      <c r="F13" s="31"/>
      <c r="G13" s="31"/>
      <c r="H13" s="31"/>
      <c r="I13" s="31"/>
      <c r="J13" s="31"/>
      <c r="K13" s="31"/>
      <c r="L13" s="31"/>
      <c r="M13" s="31"/>
      <c r="N13" s="31"/>
      <c r="O13" s="31"/>
      <c r="P13" s="31"/>
      <c r="Q13" s="31"/>
      <c r="R13" s="31"/>
      <c r="S13" s="31"/>
      <c r="T13" s="31"/>
      <c r="U13" s="31"/>
      <c r="V13" s="31"/>
      <c r="W13" s="31"/>
      <c r="X13" s="31"/>
      <c r="Y13" s="31"/>
      <c r="Z13" s="114"/>
      <c r="AA13" s="83"/>
      <c r="AB13" s="83"/>
      <c r="AC13" s="83"/>
      <c r="AD13" s="83"/>
      <c r="AE13" s="83"/>
      <c r="AF13" s="83"/>
      <c r="AG13" s="83"/>
      <c r="AH13" s="83"/>
      <c r="AI13" s="83"/>
      <c r="AJ13" s="83"/>
      <c r="AK13" s="31"/>
      <c r="AL13" s="31"/>
      <c r="AM13" s="31"/>
      <c r="AN13" s="31"/>
      <c r="AO13" s="31"/>
      <c r="AP13" s="31"/>
      <c r="AQ13" s="31"/>
      <c r="AR13" s="31"/>
      <c r="AS13" s="31"/>
      <c r="AT13" s="31"/>
      <c r="AU13" s="31"/>
      <c r="AV13" s="31"/>
      <c r="AW13" s="31"/>
      <c r="AX13" s="31"/>
    </row>
    <row r="14" spans="1:50" ht="15" customHeight="1">
      <c r="A14" s="31"/>
      <c r="B14" s="31"/>
      <c r="C14" s="31"/>
      <c r="D14" s="111"/>
      <c r="E14" s="215"/>
      <c r="F14" s="31"/>
      <c r="G14" s="31"/>
      <c r="H14" s="31"/>
      <c r="I14" s="31"/>
      <c r="J14" s="31"/>
      <c r="K14" s="31"/>
      <c r="L14" s="31"/>
      <c r="M14" s="31"/>
      <c r="N14" s="31"/>
      <c r="O14" s="31"/>
      <c r="P14" s="31"/>
      <c r="Q14" s="31"/>
      <c r="R14" s="31"/>
      <c r="S14" s="31"/>
      <c r="T14" s="31"/>
      <c r="U14" s="31"/>
      <c r="V14" s="31"/>
      <c r="W14" s="31"/>
      <c r="X14" s="31"/>
      <c r="Y14" s="31"/>
      <c r="Z14" s="114"/>
      <c r="AA14" s="83"/>
      <c r="AB14" s="83"/>
      <c r="AC14" s="83"/>
      <c r="AD14" s="83"/>
      <c r="AE14" s="83"/>
      <c r="AF14" s="83"/>
      <c r="AG14" s="83"/>
      <c r="AH14" s="83"/>
      <c r="AI14" s="83"/>
      <c r="AJ14" s="83"/>
      <c r="AK14" s="31"/>
      <c r="AL14" s="31"/>
      <c r="AM14" s="31"/>
      <c r="AN14" s="31"/>
      <c r="AO14" s="31"/>
      <c r="AP14" s="31"/>
      <c r="AQ14" s="31"/>
      <c r="AR14" s="31"/>
      <c r="AS14" s="31"/>
      <c r="AT14" s="31"/>
      <c r="AU14" s="31"/>
      <c r="AV14" s="31"/>
      <c r="AW14" s="31"/>
      <c r="AX14" s="31"/>
    </row>
    <row r="15" spans="1:50" ht="15" customHeight="1">
      <c r="A15" s="31"/>
      <c r="B15" s="31"/>
      <c r="C15" s="31"/>
      <c r="D15" s="111"/>
      <c r="E15" s="215"/>
      <c r="F15" s="31"/>
      <c r="G15" s="31"/>
      <c r="H15" s="31"/>
      <c r="I15" s="31"/>
      <c r="J15" s="31"/>
      <c r="K15" s="31"/>
      <c r="L15" s="31"/>
      <c r="M15" s="31"/>
      <c r="N15" s="31"/>
      <c r="O15" s="31"/>
      <c r="P15" s="31"/>
      <c r="Q15" s="31"/>
      <c r="R15" s="31"/>
      <c r="S15" s="31"/>
      <c r="T15" s="31"/>
      <c r="U15" s="31"/>
      <c r="V15" s="31"/>
      <c r="W15" s="31"/>
      <c r="X15" s="31"/>
      <c r="Y15" s="31"/>
      <c r="Z15" s="114"/>
      <c r="AA15" s="83"/>
      <c r="AB15" s="83"/>
      <c r="AC15" s="83"/>
      <c r="AD15" s="83"/>
      <c r="AE15" s="83"/>
      <c r="AF15" s="83"/>
      <c r="AG15" s="83"/>
      <c r="AH15" s="83"/>
      <c r="AI15" s="83"/>
      <c r="AJ15" s="83"/>
      <c r="AK15" s="31"/>
      <c r="AL15" s="31"/>
      <c r="AM15" s="31"/>
      <c r="AN15" s="31"/>
      <c r="AO15" s="31"/>
      <c r="AP15" s="31"/>
      <c r="AQ15" s="31"/>
      <c r="AR15" s="31"/>
      <c r="AS15" s="31"/>
      <c r="AT15" s="31"/>
      <c r="AU15" s="31"/>
      <c r="AV15" s="31"/>
      <c r="AW15" s="31"/>
      <c r="AX15" s="31"/>
    </row>
    <row r="16" spans="1:50" ht="15" customHeight="1">
      <c r="A16" s="31"/>
      <c r="B16" s="31"/>
      <c r="C16" s="31"/>
      <c r="D16" s="111"/>
      <c r="E16" s="215"/>
      <c r="F16" s="31"/>
      <c r="G16" s="31"/>
      <c r="H16" s="31"/>
      <c r="I16" s="31"/>
      <c r="J16" s="31"/>
      <c r="K16" s="31"/>
      <c r="L16" s="31"/>
      <c r="M16" s="31"/>
      <c r="N16" s="31"/>
      <c r="O16" s="31"/>
      <c r="P16" s="31"/>
      <c r="Q16" s="31"/>
      <c r="R16" s="31"/>
      <c r="S16" s="31"/>
      <c r="T16" s="31"/>
      <c r="U16" s="31"/>
      <c r="V16" s="31"/>
      <c r="W16" s="31"/>
      <c r="X16" s="31"/>
      <c r="Y16" s="31"/>
      <c r="Z16" s="114"/>
      <c r="AA16" s="83"/>
      <c r="AB16" s="83"/>
      <c r="AC16" s="83"/>
      <c r="AD16" s="83"/>
      <c r="AE16" s="83"/>
      <c r="AF16" s="83"/>
      <c r="AG16" s="83"/>
      <c r="AH16" s="83"/>
      <c r="AI16" s="83"/>
      <c r="AJ16" s="83"/>
      <c r="AK16" s="31"/>
      <c r="AL16" s="31"/>
      <c r="AM16" s="31"/>
      <c r="AN16" s="31"/>
      <c r="AO16" s="31"/>
      <c r="AP16" s="31"/>
      <c r="AQ16" s="31"/>
      <c r="AR16" s="31"/>
      <c r="AS16" s="31"/>
      <c r="AT16" s="31"/>
      <c r="AU16" s="31"/>
      <c r="AV16" s="31"/>
      <c r="AW16" s="31"/>
      <c r="AX16" s="31"/>
    </row>
    <row r="17" spans="1:50" ht="15" customHeight="1">
      <c r="A17" s="31"/>
      <c r="B17" s="31"/>
      <c r="C17" s="31"/>
      <c r="D17" s="111"/>
      <c r="E17" s="215"/>
      <c r="F17" s="31"/>
      <c r="G17" s="31"/>
      <c r="H17" s="31"/>
      <c r="I17" s="31"/>
      <c r="J17" s="31"/>
      <c r="K17" s="31"/>
      <c r="L17" s="31"/>
      <c r="M17" s="31"/>
      <c r="N17" s="31"/>
      <c r="O17" s="31"/>
      <c r="P17" s="31"/>
      <c r="Q17" s="31"/>
      <c r="R17" s="31"/>
      <c r="S17" s="31"/>
      <c r="T17" s="31"/>
      <c r="U17" s="31"/>
      <c r="V17" s="31"/>
      <c r="W17" s="31"/>
      <c r="X17" s="31"/>
      <c r="Y17" s="31"/>
      <c r="Z17" s="114"/>
      <c r="AA17" s="83"/>
      <c r="AB17" s="83"/>
      <c r="AC17" s="83"/>
      <c r="AD17" s="83"/>
      <c r="AE17" s="83"/>
      <c r="AF17" s="83"/>
      <c r="AG17" s="83"/>
      <c r="AH17" s="83"/>
      <c r="AI17" s="83"/>
      <c r="AJ17" s="83"/>
      <c r="AK17" s="31"/>
      <c r="AL17" s="31"/>
      <c r="AM17" s="31"/>
      <c r="AN17" s="31"/>
      <c r="AO17" s="31"/>
      <c r="AP17" s="31"/>
      <c r="AQ17" s="31"/>
      <c r="AR17" s="31"/>
      <c r="AS17" s="31"/>
      <c r="AT17" s="31"/>
      <c r="AU17" s="31"/>
      <c r="AV17" s="31"/>
      <c r="AW17" s="31"/>
      <c r="AX17" s="31"/>
    </row>
    <row r="18" spans="1:50" ht="15" customHeight="1">
      <c r="A18" s="31"/>
      <c r="B18" s="31"/>
      <c r="C18" s="31"/>
      <c r="D18" s="111"/>
      <c r="E18" s="215"/>
      <c r="F18" s="31"/>
      <c r="G18" s="31"/>
      <c r="H18" s="31"/>
      <c r="I18" s="31"/>
      <c r="J18" s="31"/>
      <c r="K18" s="31"/>
      <c r="L18" s="31"/>
      <c r="M18" s="31"/>
      <c r="N18" s="31"/>
      <c r="O18" s="31"/>
      <c r="P18" s="31"/>
      <c r="Q18" s="31"/>
      <c r="R18" s="31"/>
      <c r="S18" s="31"/>
      <c r="T18" s="31"/>
      <c r="U18" s="31"/>
      <c r="V18" s="31"/>
      <c r="W18" s="31"/>
      <c r="X18" s="31"/>
      <c r="Y18" s="31"/>
      <c r="Z18" s="31"/>
      <c r="AA18" s="26"/>
      <c r="AB18" s="26"/>
      <c r="AC18" s="26"/>
      <c r="AD18" s="26"/>
      <c r="AE18" s="26"/>
      <c r="AF18" s="26"/>
      <c r="AG18" s="26"/>
      <c r="AH18" s="26"/>
      <c r="AI18" s="26"/>
      <c r="AJ18" s="26"/>
      <c r="AK18" s="31"/>
      <c r="AL18" s="31"/>
      <c r="AM18" s="31"/>
      <c r="AN18" s="31"/>
      <c r="AO18" s="31"/>
      <c r="AP18" s="31"/>
      <c r="AQ18" s="31"/>
      <c r="AR18" s="31"/>
      <c r="AS18" s="31"/>
      <c r="AT18" s="31"/>
      <c r="AU18" s="31"/>
      <c r="AV18" s="31"/>
      <c r="AW18" s="31"/>
      <c r="AX18" s="31"/>
    </row>
    <row r="19" spans="1:50" ht="15" customHeight="1">
      <c r="A19" s="31"/>
      <c r="B19" s="31"/>
      <c r="C19" s="31"/>
      <c r="D19" s="111"/>
      <c r="E19" s="215"/>
      <c r="F19" s="31"/>
      <c r="G19" s="31"/>
      <c r="H19" s="31"/>
      <c r="I19" s="31"/>
      <c r="J19" s="31"/>
      <c r="K19" s="31"/>
      <c r="L19" s="31"/>
      <c r="M19" s="31"/>
      <c r="N19" s="31"/>
      <c r="O19" s="31"/>
      <c r="P19" s="31"/>
      <c r="Q19" s="31"/>
      <c r="R19" s="31"/>
      <c r="S19" s="31"/>
      <c r="T19" s="31"/>
      <c r="U19" s="31"/>
      <c r="V19" s="31"/>
      <c r="W19" s="31"/>
      <c r="X19" s="31"/>
      <c r="Y19" s="31"/>
      <c r="Z19" s="51"/>
      <c r="AA19" s="83"/>
      <c r="AB19" s="83"/>
      <c r="AC19" s="83"/>
      <c r="AD19" s="83"/>
      <c r="AE19" s="83"/>
      <c r="AF19" s="83"/>
      <c r="AG19" s="83"/>
      <c r="AH19" s="83"/>
      <c r="AI19" s="83"/>
      <c r="AJ19" s="83"/>
      <c r="AK19" s="31"/>
      <c r="AL19" s="31"/>
      <c r="AM19" s="31"/>
      <c r="AN19" s="31"/>
      <c r="AO19" s="31"/>
      <c r="AP19" s="31"/>
      <c r="AQ19" s="31"/>
      <c r="AR19" s="31"/>
      <c r="AS19" s="31"/>
      <c r="AT19" s="31"/>
      <c r="AU19" s="31"/>
      <c r="AV19" s="31"/>
      <c r="AW19" s="31"/>
      <c r="AX19" s="31"/>
    </row>
    <row r="20" spans="1:50" ht="15" customHeight="1">
      <c r="A20" s="31"/>
      <c r="B20" s="31"/>
      <c r="C20" s="31"/>
      <c r="D20" s="111"/>
      <c r="E20" s="215"/>
      <c r="F20" s="31"/>
      <c r="G20" s="31"/>
      <c r="H20" s="31"/>
      <c r="I20" s="31"/>
      <c r="J20" s="31"/>
      <c r="K20" s="31"/>
      <c r="L20" s="31"/>
      <c r="M20" s="31"/>
      <c r="N20" s="31"/>
      <c r="O20" s="31"/>
      <c r="P20" s="31"/>
      <c r="Q20" s="31"/>
      <c r="R20" s="31"/>
      <c r="S20" s="31"/>
      <c r="T20" s="31"/>
      <c r="U20" s="31"/>
      <c r="V20" s="31"/>
      <c r="W20" s="31"/>
      <c r="X20" s="31"/>
      <c r="Y20" s="31"/>
      <c r="Z20" s="51"/>
      <c r="AA20" s="83"/>
      <c r="AB20" s="83"/>
      <c r="AC20" s="83"/>
      <c r="AD20" s="83"/>
      <c r="AE20" s="83"/>
      <c r="AF20" s="83"/>
      <c r="AG20" s="83"/>
      <c r="AH20" s="83"/>
      <c r="AI20" s="83"/>
      <c r="AJ20" s="83"/>
      <c r="AK20" s="31"/>
      <c r="AL20" s="31"/>
      <c r="AM20" s="31"/>
      <c r="AN20" s="31"/>
      <c r="AO20" s="31"/>
      <c r="AP20" s="31"/>
      <c r="AQ20" s="31"/>
      <c r="AR20" s="31"/>
      <c r="AS20" s="31"/>
      <c r="AT20" s="31"/>
      <c r="AU20" s="31"/>
      <c r="AV20" s="31"/>
      <c r="AW20" s="31"/>
      <c r="AX20" s="31"/>
    </row>
    <row r="21" spans="1:50" ht="15" customHeight="1">
      <c r="A21" s="31"/>
      <c r="B21" s="31"/>
      <c r="C21" s="31"/>
      <c r="D21" s="111"/>
      <c r="E21" s="215"/>
      <c r="F21" s="31"/>
      <c r="G21" s="31"/>
      <c r="H21" s="31"/>
      <c r="I21" s="31"/>
      <c r="J21" s="31"/>
      <c r="K21" s="31"/>
      <c r="L21" s="31"/>
      <c r="M21" s="31"/>
      <c r="N21" s="31"/>
      <c r="O21" s="31"/>
      <c r="P21" s="31"/>
      <c r="Q21" s="31"/>
      <c r="R21" s="31"/>
      <c r="S21" s="31"/>
      <c r="T21" s="31"/>
      <c r="U21" s="31"/>
      <c r="V21" s="31"/>
      <c r="W21" s="31"/>
      <c r="X21" s="31"/>
      <c r="Y21" s="31"/>
      <c r="Z21" s="51"/>
      <c r="AA21" s="83"/>
      <c r="AB21" s="83"/>
      <c r="AC21" s="83"/>
      <c r="AD21" s="83"/>
      <c r="AE21" s="83"/>
      <c r="AF21" s="83"/>
      <c r="AG21" s="83"/>
      <c r="AH21" s="83"/>
      <c r="AI21" s="83"/>
      <c r="AJ21" s="83"/>
      <c r="AK21" s="31"/>
      <c r="AL21" s="31"/>
      <c r="AM21" s="31"/>
      <c r="AN21" s="31"/>
      <c r="AO21" s="31"/>
      <c r="AP21" s="31"/>
      <c r="AQ21" s="31"/>
      <c r="AR21" s="31"/>
      <c r="AS21" s="31"/>
      <c r="AT21" s="31"/>
      <c r="AU21" s="31"/>
      <c r="AV21" s="31"/>
      <c r="AW21" s="31"/>
      <c r="AX21" s="31"/>
    </row>
    <row r="22" spans="1:50" ht="15" customHeight="1">
      <c r="A22" s="31"/>
      <c r="B22" s="31"/>
      <c r="C22" s="31"/>
      <c r="D22" s="111"/>
      <c r="E22" s="215"/>
      <c r="F22" s="31"/>
      <c r="G22" s="31"/>
      <c r="H22" s="31"/>
      <c r="I22" s="31"/>
      <c r="J22" s="31"/>
      <c r="K22" s="31"/>
      <c r="L22" s="31"/>
      <c r="M22" s="31"/>
      <c r="N22" s="31"/>
      <c r="O22" s="31"/>
      <c r="P22" s="31"/>
      <c r="Q22" s="31"/>
      <c r="R22" s="31"/>
      <c r="S22" s="31"/>
      <c r="T22" s="31"/>
      <c r="U22" s="31"/>
      <c r="V22" s="31"/>
      <c r="W22" s="31"/>
      <c r="X22" s="31"/>
      <c r="Y22" s="31"/>
      <c r="Z22" s="51"/>
      <c r="AA22" s="83"/>
      <c r="AB22" s="83"/>
      <c r="AC22" s="83"/>
      <c r="AD22" s="83"/>
      <c r="AE22" s="83"/>
      <c r="AF22" s="83"/>
      <c r="AG22" s="83"/>
      <c r="AH22" s="83"/>
      <c r="AI22" s="83"/>
      <c r="AJ22" s="83"/>
      <c r="AK22" s="31"/>
      <c r="AL22" s="31"/>
      <c r="AM22" s="31"/>
      <c r="AN22" s="31"/>
      <c r="AO22" s="31"/>
      <c r="AP22" s="31"/>
      <c r="AQ22" s="31"/>
      <c r="AR22" s="31"/>
      <c r="AS22" s="31"/>
      <c r="AT22" s="31"/>
      <c r="AU22" s="31"/>
      <c r="AV22" s="31"/>
      <c r="AW22" s="31"/>
      <c r="AX22" s="31"/>
    </row>
    <row r="23" spans="1:50" ht="15" customHeight="1">
      <c r="A23" s="31"/>
      <c r="B23" s="31"/>
      <c r="C23" s="31"/>
      <c r="D23" s="111"/>
      <c r="E23" s="215"/>
      <c r="F23" s="31"/>
      <c r="G23" s="31"/>
      <c r="H23" s="31"/>
      <c r="I23" s="31"/>
      <c r="J23" s="31"/>
      <c r="K23" s="31"/>
      <c r="L23" s="31"/>
      <c r="M23" s="31"/>
      <c r="N23" s="31"/>
      <c r="O23" s="31"/>
      <c r="P23" s="31"/>
      <c r="Q23" s="31"/>
      <c r="R23" s="31"/>
      <c r="S23" s="31"/>
      <c r="T23" s="31"/>
      <c r="U23" s="31"/>
      <c r="V23" s="31"/>
      <c r="W23" s="31"/>
      <c r="X23" s="31"/>
      <c r="Y23" s="31"/>
      <c r="Z23" s="51"/>
      <c r="AA23" s="83"/>
      <c r="AB23" s="83"/>
      <c r="AC23" s="83"/>
      <c r="AD23" s="83"/>
      <c r="AE23" s="83"/>
      <c r="AF23" s="83"/>
      <c r="AG23" s="83"/>
      <c r="AH23" s="83"/>
      <c r="AI23" s="83"/>
      <c r="AJ23" s="83"/>
      <c r="AK23" s="31"/>
      <c r="AL23" s="31"/>
      <c r="AM23" s="31"/>
      <c r="AN23" s="31"/>
      <c r="AO23" s="31"/>
      <c r="AP23" s="31"/>
      <c r="AQ23" s="31"/>
      <c r="AR23" s="31"/>
      <c r="AS23" s="31"/>
      <c r="AT23" s="31"/>
      <c r="AU23" s="31"/>
      <c r="AV23" s="31"/>
      <c r="AW23" s="31"/>
      <c r="AX23" s="31"/>
    </row>
    <row r="24" spans="1:50" ht="15" customHeight="1">
      <c r="A24" s="31"/>
      <c r="B24" s="31"/>
      <c r="C24" s="31"/>
      <c r="D24" s="111"/>
      <c r="E24" s="215"/>
      <c r="F24" s="31"/>
      <c r="G24" s="31"/>
      <c r="H24" s="31"/>
      <c r="I24" s="31"/>
      <c r="J24" s="31"/>
      <c r="K24" s="31"/>
      <c r="L24" s="31"/>
      <c r="M24" s="31"/>
      <c r="N24" s="31"/>
      <c r="O24" s="31"/>
      <c r="P24" s="31"/>
      <c r="Q24" s="31"/>
      <c r="R24" s="31"/>
      <c r="S24" s="31"/>
      <c r="T24" s="31"/>
      <c r="U24" s="31"/>
      <c r="V24" s="31"/>
      <c r="W24" s="31"/>
      <c r="X24" s="31"/>
      <c r="Y24" s="31"/>
      <c r="Z24" s="51"/>
      <c r="AA24" s="83"/>
      <c r="AB24" s="83"/>
      <c r="AC24" s="83"/>
      <c r="AD24" s="83"/>
      <c r="AE24" s="83"/>
      <c r="AF24" s="83"/>
      <c r="AG24" s="83"/>
      <c r="AH24" s="83"/>
      <c r="AI24" s="83"/>
      <c r="AJ24" s="83"/>
      <c r="AK24" s="31"/>
      <c r="AL24" s="31"/>
      <c r="AM24" s="31"/>
      <c r="AN24" s="31"/>
      <c r="AO24" s="31"/>
      <c r="AP24" s="31"/>
      <c r="AQ24" s="31"/>
      <c r="AR24" s="31"/>
      <c r="AS24" s="31"/>
      <c r="AT24" s="31"/>
      <c r="AU24" s="31"/>
      <c r="AV24" s="31"/>
      <c r="AW24" s="31"/>
      <c r="AX24" s="31"/>
    </row>
    <row r="25" spans="1:50" ht="15" customHeight="1">
      <c r="A25" s="31"/>
      <c r="B25" s="31"/>
      <c r="C25" s="31"/>
      <c r="D25" s="111"/>
      <c r="E25" s="215"/>
      <c r="F25" s="31"/>
      <c r="G25" s="31"/>
      <c r="H25" s="31"/>
      <c r="I25" s="31"/>
      <c r="J25" s="31"/>
      <c r="K25" s="31"/>
      <c r="L25" s="31"/>
      <c r="M25" s="31"/>
      <c r="N25" s="31"/>
      <c r="O25" s="31"/>
      <c r="P25" s="31"/>
      <c r="Q25" s="31"/>
      <c r="R25" s="31"/>
      <c r="S25" s="31"/>
      <c r="T25" s="31"/>
      <c r="U25" s="31"/>
      <c r="V25" s="31"/>
      <c r="W25" s="31"/>
      <c r="X25" s="31"/>
      <c r="Y25" s="31"/>
      <c r="Z25" s="51"/>
      <c r="AA25" s="83"/>
      <c r="AB25" s="83"/>
      <c r="AC25" s="83"/>
      <c r="AD25" s="83"/>
      <c r="AE25" s="83"/>
      <c r="AF25" s="83"/>
      <c r="AG25" s="83"/>
      <c r="AH25" s="83"/>
      <c r="AI25" s="83"/>
      <c r="AJ25" s="83"/>
      <c r="AK25" s="31"/>
      <c r="AL25" s="31"/>
      <c r="AM25" s="31"/>
      <c r="AN25" s="31"/>
      <c r="AO25" s="31"/>
      <c r="AP25" s="31"/>
      <c r="AQ25" s="31"/>
      <c r="AR25" s="31"/>
      <c r="AS25" s="31"/>
      <c r="AT25" s="31"/>
      <c r="AU25" s="31"/>
      <c r="AV25" s="31"/>
      <c r="AW25" s="31"/>
      <c r="AX25" s="31"/>
    </row>
    <row r="26" spans="1:50" ht="15" customHeight="1">
      <c r="A26" s="31"/>
      <c r="B26" s="31"/>
      <c r="C26" s="31"/>
      <c r="D26" s="111"/>
      <c r="E26" s="215"/>
      <c r="F26" s="31"/>
      <c r="G26" s="31"/>
      <c r="H26" s="31"/>
      <c r="I26" s="31"/>
      <c r="J26" s="31"/>
      <c r="K26" s="31"/>
      <c r="L26" s="31"/>
      <c r="M26" s="31"/>
      <c r="N26" s="31"/>
      <c r="O26" s="31"/>
      <c r="P26" s="31"/>
      <c r="Q26" s="31"/>
      <c r="R26" s="31"/>
      <c r="S26" s="31"/>
      <c r="T26" s="31"/>
      <c r="U26" s="31"/>
      <c r="V26" s="31"/>
      <c r="W26" s="31"/>
      <c r="X26" s="31"/>
      <c r="Y26" s="31"/>
      <c r="Z26" s="51"/>
      <c r="AA26" s="83"/>
      <c r="AB26" s="83"/>
      <c r="AC26" s="83"/>
      <c r="AD26" s="83"/>
      <c r="AE26" s="83"/>
      <c r="AF26" s="83"/>
      <c r="AG26" s="83"/>
      <c r="AH26" s="83"/>
      <c r="AI26" s="83"/>
      <c r="AJ26" s="83"/>
      <c r="AK26" s="31"/>
      <c r="AL26" s="31"/>
      <c r="AM26" s="31"/>
      <c r="AN26" s="31"/>
      <c r="AO26" s="31"/>
      <c r="AP26" s="31"/>
      <c r="AQ26" s="31"/>
      <c r="AR26" s="31"/>
      <c r="AS26" s="31"/>
      <c r="AT26" s="31"/>
      <c r="AU26" s="31"/>
      <c r="AV26" s="31"/>
      <c r="AW26" s="31"/>
      <c r="AX26" s="31"/>
    </row>
    <row r="27" spans="1:50" ht="15" customHeight="1">
      <c r="A27" s="31"/>
      <c r="B27" s="31"/>
      <c r="C27" s="31"/>
      <c r="D27" s="111"/>
      <c r="E27" s="215"/>
      <c r="F27" s="31"/>
      <c r="G27" s="31"/>
      <c r="H27" s="31"/>
      <c r="I27" s="31"/>
      <c r="J27" s="31"/>
      <c r="K27" s="31"/>
      <c r="L27" s="31"/>
      <c r="M27" s="31"/>
      <c r="N27" s="31"/>
      <c r="O27" s="31"/>
      <c r="P27" s="31"/>
      <c r="Q27" s="31"/>
      <c r="R27" s="31"/>
      <c r="S27" s="31"/>
      <c r="T27" s="31"/>
      <c r="U27" s="31"/>
      <c r="V27" s="31"/>
      <c r="W27" s="31"/>
      <c r="X27" s="31"/>
      <c r="Y27" s="31"/>
      <c r="Z27" s="51"/>
      <c r="AA27" s="83"/>
      <c r="AB27" s="83"/>
      <c r="AC27" s="83"/>
      <c r="AD27" s="83"/>
      <c r="AE27" s="83"/>
      <c r="AF27" s="83"/>
      <c r="AG27" s="83"/>
      <c r="AH27" s="83"/>
      <c r="AI27" s="83"/>
      <c r="AJ27" s="83"/>
      <c r="AK27" s="31"/>
      <c r="AL27" s="31"/>
      <c r="AM27" s="31"/>
      <c r="AN27" s="31"/>
      <c r="AO27" s="31"/>
      <c r="AP27" s="31"/>
      <c r="AQ27" s="31"/>
      <c r="AR27" s="31"/>
      <c r="AS27" s="31"/>
      <c r="AT27" s="31"/>
      <c r="AU27" s="31"/>
      <c r="AV27" s="31"/>
      <c r="AW27" s="31"/>
      <c r="AX27" s="31"/>
    </row>
    <row r="28" spans="1:50" ht="15" customHeight="1">
      <c r="A28" s="31"/>
      <c r="B28" s="31"/>
      <c r="C28" s="31"/>
      <c r="D28" s="111"/>
      <c r="E28" s="215"/>
      <c r="F28" s="31"/>
      <c r="G28" s="31"/>
      <c r="H28" s="31"/>
      <c r="I28" s="31"/>
      <c r="J28" s="31"/>
      <c r="K28" s="31"/>
      <c r="L28" s="31"/>
      <c r="M28" s="31"/>
      <c r="N28" s="31"/>
      <c r="O28" s="31"/>
      <c r="P28" s="31"/>
      <c r="Q28" s="31"/>
      <c r="R28" s="31"/>
      <c r="S28" s="31"/>
      <c r="T28" s="31"/>
      <c r="U28" s="31"/>
      <c r="V28" s="31"/>
      <c r="W28" s="31"/>
      <c r="X28" s="31"/>
      <c r="Y28" s="31"/>
      <c r="Z28" s="69"/>
      <c r="AA28" s="83"/>
      <c r="AB28" s="83"/>
      <c r="AC28" s="83"/>
      <c r="AD28" s="83"/>
      <c r="AE28" s="83"/>
      <c r="AF28" s="83"/>
      <c r="AG28" s="83"/>
      <c r="AH28" s="83"/>
      <c r="AI28" s="83"/>
      <c r="AJ28" s="83"/>
      <c r="AK28" s="31"/>
      <c r="AL28" s="31"/>
      <c r="AM28" s="31"/>
      <c r="AN28" s="31"/>
      <c r="AO28" s="31"/>
      <c r="AP28" s="31"/>
      <c r="AQ28" s="31"/>
      <c r="AR28" s="31"/>
      <c r="AS28" s="31"/>
      <c r="AT28" s="31"/>
      <c r="AU28" s="31"/>
      <c r="AV28" s="31"/>
      <c r="AW28" s="31"/>
      <c r="AX28" s="31"/>
    </row>
    <row r="29" spans="1:50" ht="15" customHeight="1">
      <c r="A29" s="31"/>
      <c r="B29" s="31"/>
      <c r="C29" s="31"/>
      <c r="D29" s="111"/>
      <c r="E29" s="215"/>
      <c r="F29" s="31"/>
      <c r="G29" s="31"/>
      <c r="H29" s="31"/>
      <c r="I29" s="31"/>
      <c r="J29" s="31"/>
      <c r="K29" s="31"/>
      <c r="L29" s="31"/>
      <c r="M29" s="31"/>
      <c r="N29" s="31"/>
      <c r="O29" s="31"/>
      <c r="P29" s="31"/>
      <c r="Q29" s="31"/>
      <c r="R29" s="31"/>
      <c r="S29" s="31"/>
      <c r="T29" s="31"/>
      <c r="U29" s="31"/>
      <c r="V29" s="31"/>
      <c r="W29" s="31"/>
      <c r="X29" s="31"/>
      <c r="Y29" s="31"/>
      <c r="Z29" s="51"/>
      <c r="AA29" s="83"/>
      <c r="AB29" s="83"/>
      <c r="AC29" s="83"/>
      <c r="AD29" s="83"/>
      <c r="AE29" s="83"/>
      <c r="AF29" s="83"/>
      <c r="AG29" s="83"/>
      <c r="AH29" s="83"/>
      <c r="AI29" s="83"/>
      <c r="AJ29" s="83"/>
      <c r="AK29" s="31"/>
      <c r="AL29" s="31"/>
      <c r="AM29" s="31"/>
      <c r="AN29" s="31"/>
      <c r="AO29" s="31"/>
      <c r="AP29" s="31"/>
      <c r="AQ29" s="31"/>
      <c r="AR29" s="31"/>
      <c r="AS29" s="31"/>
      <c r="AT29" s="31"/>
      <c r="AU29" s="31"/>
      <c r="AV29" s="31"/>
      <c r="AW29" s="31"/>
      <c r="AX29" s="31"/>
    </row>
    <row r="30" spans="1:50" ht="15" customHeight="1">
      <c r="A30" s="31"/>
      <c r="B30" s="31"/>
      <c r="C30" s="31"/>
      <c r="D30" s="111"/>
      <c r="E30" s="215"/>
      <c r="F30" s="31"/>
      <c r="G30" s="31"/>
      <c r="H30" s="31"/>
      <c r="I30" s="31"/>
      <c r="J30" s="31"/>
      <c r="K30" s="31"/>
      <c r="L30" s="31"/>
      <c r="M30" s="31"/>
      <c r="N30" s="31"/>
      <c r="O30" s="31"/>
      <c r="P30" s="31"/>
      <c r="Q30" s="31"/>
      <c r="R30" s="31"/>
      <c r="S30" s="31"/>
      <c r="T30" s="31"/>
      <c r="U30" s="31"/>
      <c r="V30" s="31"/>
      <c r="W30" s="31"/>
      <c r="X30" s="31"/>
      <c r="Y30" s="31"/>
      <c r="Z30" s="51"/>
      <c r="AA30" s="83"/>
      <c r="AB30" s="83"/>
      <c r="AC30" s="83"/>
      <c r="AD30" s="83"/>
      <c r="AE30" s="83"/>
      <c r="AF30" s="83"/>
      <c r="AG30" s="83"/>
      <c r="AH30" s="83"/>
      <c r="AI30" s="83"/>
      <c r="AJ30" s="83"/>
      <c r="AK30" s="31"/>
      <c r="AL30" s="31"/>
      <c r="AM30" s="31"/>
      <c r="AN30" s="31"/>
      <c r="AO30" s="31"/>
      <c r="AP30" s="31"/>
      <c r="AQ30" s="31"/>
      <c r="AR30" s="31"/>
      <c r="AS30" s="31"/>
      <c r="AT30" s="31"/>
      <c r="AU30" s="31"/>
      <c r="AV30" s="31"/>
      <c r="AW30" s="31"/>
      <c r="AX30" s="31"/>
    </row>
    <row r="31" spans="1:50" ht="15" customHeight="1">
      <c r="A31" s="31"/>
      <c r="B31" s="31"/>
      <c r="C31" s="31"/>
      <c r="D31" s="111"/>
      <c r="E31" s="215"/>
      <c r="F31" s="31"/>
      <c r="G31" s="31"/>
      <c r="H31" s="31"/>
      <c r="I31" s="31"/>
      <c r="J31" s="31"/>
      <c r="K31" s="31"/>
      <c r="L31" s="31"/>
      <c r="M31" s="31"/>
      <c r="N31" s="31"/>
      <c r="O31" s="31"/>
      <c r="P31" s="31"/>
      <c r="Q31" s="31"/>
      <c r="R31" s="31"/>
      <c r="S31" s="31"/>
      <c r="T31" s="31"/>
      <c r="U31" s="31"/>
      <c r="V31" s="31"/>
      <c r="W31" s="31"/>
      <c r="X31" s="31"/>
      <c r="Y31" s="31"/>
      <c r="Z31" s="51"/>
      <c r="AA31" s="83"/>
      <c r="AB31" s="83"/>
      <c r="AC31" s="83"/>
      <c r="AD31" s="83"/>
      <c r="AE31" s="83"/>
      <c r="AF31" s="83"/>
      <c r="AG31" s="83"/>
      <c r="AH31" s="83"/>
      <c r="AI31" s="83"/>
      <c r="AJ31" s="83"/>
      <c r="AK31" s="31"/>
      <c r="AL31" s="31"/>
      <c r="AM31" s="31"/>
      <c r="AN31" s="31"/>
      <c r="AO31" s="31"/>
      <c r="AP31" s="31"/>
      <c r="AQ31" s="31"/>
      <c r="AR31" s="31"/>
      <c r="AS31" s="31"/>
      <c r="AT31" s="31"/>
      <c r="AU31" s="31"/>
      <c r="AV31" s="31"/>
      <c r="AW31" s="31"/>
      <c r="AX31" s="31"/>
    </row>
    <row r="32" spans="1:50" ht="15" customHeight="1">
      <c r="A32" s="31"/>
      <c r="B32" s="31"/>
      <c r="C32" s="31"/>
      <c r="D32" s="111"/>
      <c r="E32" s="215"/>
      <c r="F32" s="31"/>
      <c r="G32" s="31"/>
      <c r="H32" s="31"/>
      <c r="I32" s="31"/>
      <c r="J32" s="31"/>
      <c r="K32" s="31"/>
      <c r="L32" s="31"/>
      <c r="M32" s="31"/>
      <c r="N32" s="31"/>
      <c r="O32" s="31"/>
      <c r="P32" s="31"/>
      <c r="Q32" s="31"/>
      <c r="R32" s="31"/>
      <c r="S32" s="31"/>
      <c r="T32" s="31"/>
      <c r="U32" s="31"/>
      <c r="V32" s="31"/>
      <c r="W32" s="31"/>
      <c r="X32" s="31"/>
      <c r="Y32" s="31"/>
      <c r="Z32" s="51"/>
      <c r="AA32" s="83"/>
      <c r="AB32" s="83"/>
      <c r="AC32" s="83"/>
      <c r="AD32" s="83"/>
      <c r="AE32" s="83"/>
      <c r="AF32" s="83"/>
      <c r="AG32" s="83"/>
      <c r="AH32" s="83"/>
      <c r="AI32" s="83"/>
      <c r="AJ32" s="83"/>
      <c r="AK32" s="31"/>
      <c r="AL32" s="31"/>
      <c r="AM32" s="31"/>
      <c r="AN32" s="31"/>
      <c r="AO32" s="31"/>
      <c r="AP32" s="31"/>
      <c r="AQ32" s="31"/>
      <c r="AR32" s="31"/>
      <c r="AS32" s="31"/>
      <c r="AT32" s="31"/>
      <c r="AU32" s="31"/>
      <c r="AV32" s="31"/>
      <c r="AW32" s="31"/>
      <c r="AX32" s="31"/>
    </row>
    <row r="33" spans="1:50" ht="15" customHeight="1">
      <c r="A33" s="31"/>
      <c r="B33" s="31"/>
      <c r="C33" s="31"/>
      <c r="D33" s="111"/>
      <c r="E33" s="215"/>
      <c r="F33" s="31"/>
      <c r="G33" s="31"/>
      <c r="H33" s="31"/>
      <c r="I33" s="31"/>
      <c r="J33" s="31"/>
      <c r="K33" s="31"/>
      <c r="L33" s="31"/>
      <c r="M33" s="31"/>
      <c r="N33" s="31"/>
      <c r="O33" s="31"/>
      <c r="P33" s="31"/>
      <c r="Q33" s="31"/>
      <c r="R33" s="31"/>
      <c r="S33" s="31"/>
      <c r="T33" s="31"/>
      <c r="U33" s="31"/>
      <c r="V33" s="31"/>
      <c r="W33" s="31"/>
      <c r="X33" s="31"/>
      <c r="Y33" s="31"/>
      <c r="Z33" s="51"/>
      <c r="AA33" s="83"/>
      <c r="AB33" s="83"/>
      <c r="AC33" s="83"/>
      <c r="AD33" s="83"/>
      <c r="AE33" s="83"/>
      <c r="AF33" s="83"/>
      <c r="AG33" s="83"/>
      <c r="AH33" s="83"/>
      <c r="AI33" s="83"/>
      <c r="AJ33" s="83"/>
      <c r="AK33" s="31"/>
      <c r="AL33" s="31"/>
      <c r="AM33" s="31"/>
      <c r="AN33" s="31"/>
      <c r="AO33" s="31"/>
      <c r="AP33" s="31"/>
      <c r="AQ33" s="31"/>
      <c r="AR33" s="31"/>
      <c r="AS33" s="31"/>
      <c r="AT33" s="31"/>
      <c r="AU33" s="31"/>
      <c r="AV33" s="31"/>
      <c r="AW33" s="31"/>
      <c r="AX33" s="31"/>
    </row>
    <row r="34" spans="1:50" ht="15" customHeight="1">
      <c r="A34" s="31"/>
      <c r="B34" s="31"/>
      <c r="C34" s="31"/>
      <c r="D34" s="111"/>
      <c r="E34" s="215"/>
      <c r="F34" s="31"/>
      <c r="G34" s="31"/>
      <c r="H34" s="31"/>
      <c r="I34" s="31"/>
      <c r="J34" s="31"/>
      <c r="K34" s="31"/>
      <c r="L34" s="31"/>
      <c r="M34" s="31"/>
      <c r="N34" s="31"/>
      <c r="O34" s="31"/>
      <c r="P34" s="31"/>
      <c r="Q34" s="31"/>
      <c r="R34" s="31"/>
      <c r="S34" s="31"/>
      <c r="T34" s="31"/>
      <c r="U34" s="31"/>
      <c r="V34" s="31"/>
      <c r="W34" s="31"/>
      <c r="X34" s="31"/>
      <c r="Y34" s="31"/>
      <c r="Z34" s="69"/>
      <c r="AA34" s="83"/>
      <c r="AB34" s="83"/>
      <c r="AC34" s="83"/>
      <c r="AD34" s="83"/>
      <c r="AE34" s="83"/>
      <c r="AF34" s="83"/>
      <c r="AG34" s="83"/>
      <c r="AH34" s="83"/>
      <c r="AI34" s="83"/>
      <c r="AJ34" s="83"/>
      <c r="AK34" s="31"/>
      <c r="AL34" s="31"/>
      <c r="AM34" s="31"/>
      <c r="AN34" s="31"/>
      <c r="AO34" s="31"/>
      <c r="AP34" s="31"/>
      <c r="AQ34" s="31"/>
      <c r="AR34" s="31"/>
      <c r="AS34" s="31"/>
      <c r="AT34" s="31"/>
      <c r="AU34" s="31"/>
      <c r="AV34" s="31"/>
      <c r="AW34" s="31"/>
      <c r="AX34" s="31"/>
    </row>
    <row r="35" spans="1:50" ht="15" customHeight="1">
      <c r="A35" s="31"/>
      <c r="B35" s="31"/>
      <c r="C35" s="31"/>
      <c r="D35" s="111"/>
      <c r="E35" s="215"/>
      <c r="F35" s="31"/>
      <c r="G35" s="31"/>
      <c r="H35" s="31"/>
      <c r="I35" s="31"/>
      <c r="J35" s="31"/>
      <c r="K35" s="31"/>
      <c r="L35" s="31"/>
      <c r="M35" s="31"/>
      <c r="N35" s="31"/>
      <c r="O35" s="31"/>
      <c r="P35" s="31"/>
      <c r="Q35" s="31"/>
      <c r="R35" s="31"/>
      <c r="S35" s="31"/>
      <c r="T35" s="31"/>
      <c r="U35" s="31"/>
      <c r="V35" s="31"/>
      <c r="W35" s="31"/>
      <c r="X35" s="31"/>
      <c r="Y35" s="31"/>
      <c r="Z35" s="51"/>
      <c r="AA35" s="83"/>
      <c r="AB35" s="83"/>
      <c r="AC35" s="83"/>
      <c r="AD35" s="83"/>
      <c r="AE35" s="83"/>
      <c r="AF35" s="83"/>
      <c r="AG35" s="83"/>
      <c r="AH35" s="83"/>
      <c r="AI35" s="83"/>
      <c r="AJ35" s="83"/>
      <c r="AK35" s="31"/>
      <c r="AL35" s="31"/>
      <c r="AM35" s="31"/>
      <c r="AN35" s="31"/>
      <c r="AO35" s="31"/>
      <c r="AP35" s="31"/>
      <c r="AQ35" s="31"/>
      <c r="AR35" s="31"/>
      <c r="AS35" s="31"/>
      <c r="AT35" s="31"/>
      <c r="AU35" s="31"/>
      <c r="AV35" s="31"/>
      <c r="AW35" s="31"/>
      <c r="AX35" s="31"/>
    </row>
    <row r="36" spans="1:50" ht="15" customHeight="1">
      <c r="A36" s="31"/>
      <c r="B36" s="31"/>
      <c r="C36" s="31"/>
      <c r="D36" s="111"/>
      <c r="E36" s="215"/>
      <c r="F36" s="31"/>
      <c r="G36" s="31"/>
      <c r="H36" s="31"/>
      <c r="I36" s="31"/>
      <c r="J36" s="31"/>
      <c r="K36" s="31"/>
      <c r="L36" s="31"/>
      <c r="M36" s="31"/>
      <c r="N36" s="31"/>
      <c r="O36" s="31"/>
      <c r="P36" s="31"/>
      <c r="Q36" s="31"/>
      <c r="R36" s="31"/>
      <c r="S36" s="31"/>
      <c r="T36" s="31"/>
      <c r="U36" s="31"/>
      <c r="V36" s="31"/>
      <c r="W36" s="31"/>
      <c r="X36" s="31"/>
      <c r="Y36" s="31"/>
      <c r="Z36" s="51"/>
      <c r="AA36" s="83"/>
      <c r="AB36" s="83"/>
      <c r="AC36" s="83"/>
      <c r="AD36" s="83"/>
      <c r="AE36" s="83"/>
      <c r="AF36" s="83"/>
      <c r="AG36" s="83"/>
      <c r="AH36" s="83"/>
      <c r="AI36" s="83"/>
      <c r="AJ36" s="83"/>
      <c r="AK36" s="31"/>
      <c r="AL36" s="31"/>
      <c r="AM36" s="31"/>
      <c r="AN36" s="31"/>
      <c r="AO36" s="31"/>
      <c r="AP36" s="31"/>
      <c r="AQ36" s="31"/>
      <c r="AR36" s="31"/>
      <c r="AS36" s="31"/>
      <c r="AT36" s="31"/>
      <c r="AU36" s="31"/>
      <c r="AV36" s="31"/>
      <c r="AW36" s="31"/>
      <c r="AX36" s="31"/>
    </row>
    <row r="37" spans="1:50" ht="15" customHeight="1">
      <c r="A37" s="31"/>
      <c r="B37" s="31"/>
      <c r="C37" s="31"/>
      <c r="D37" s="111"/>
      <c r="E37" s="215"/>
      <c r="F37" s="31"/>
      <c r="G37" s="31"/>
      <c r="H37" s="31"/>
      <c r="I37" s="31"/>
      <c r="J37" s="31"/>
      <c r="K37" s="31"/>
      <c r="L37" s="31"/>
      <c r="M37" s="31"/>
      <c r="N37" s="31"/>
      <c r="O37" s="31"/>
      <c r="P37" s="31"/>
      <c r="Q37" s="31"/>
      <c r="R37" s="31"/>
      <c r="S37" s="31"/>
      <c r="T37" s="31"/>
      <c r="U37" s="31"/>
      <c r="V37" s="31"/>
      <c r="W37" s="31"/>
      <c r="X37" s="31"/>
      <c r="Y37" s="31"/>
      <c r="Z37" s="51"/>
      <c r="AA37" s="83"/>
      <c r="AB37" s="83"/>
      <c r="AC37" s="83"/>
      <c r="AD37" s="83"/>
      <c r="AE37" s="83"/>
      <c r="AF37" s="83"/>
      <c r="AG37" s="83"/>
      <c r="AH37" s="83"/>
      <c r="AI37" s="83"/>
      <c r="AJ37" s="83"/>
      <c r="AK37" s="31"/>
      <c r="AL37" s="31"/>
      <c r="AM37" s="31"/>
      <c r="AN37" s="31"/>
      <c r="AO37" s="31"/>
      <c r="AP37" s="31"/>
      <c r="AQ37" s="31"/>
      <c r="AR37" s="31"/>
      <c r="AS37" s="31"/>
      <c r="AT37" s="31"/>
      <c r="AU37" s="31"/>
      <c r="AV37" s="31"/>
      <c r="AW37" s="31"/>
      <c r="AX37" s="31"/>
    </row>
    <row r="38" spans="1:50" ht="15" customHeight="1">
      <c r="A38" s="31"/>
      <c r="B38" s="31"/>
      <c r="C38" s="31"/>
      <c r="D38" s="111"/>
      <c r="E38" s="215"/>
      <c r="F38" s="31"/>
      <c r="G38" s="31"/>
      <c r="H38" s="31"/>
      <c r="I38" s="31"/>
      <c r="J38" s="31"/>
      <c r="K38" s="31"/>
      <c r="L38" s="31"/>
      <c r="M38" s="31"/>
      <c r="N38" s="31"/>
      <c r="O38" s="31"/>
      <c r="P38" s="31"/>
      <c r="Q38" s="31"/>
      <c r="R38" s="31"/>
      <c r="S38" s="31"/>
      <c r="T38" s="31"/>
      <c r="U38" s="31"/>
      <c r="V38" s="31"/>
      <c r="W38" s="31"/>
      <c r="X38" s="31"/>
      <c r="Y38" s="31"/>
      <c r="Z38" s="51"/>
      <c r="AA38" s="83"/>
      <c r="AB38" s="83"/>
      <c r="AC38" s="83"/>
      <c r="AD38" s="83"/>
      <c r="AE38" s="83"/>
      <c r="AF38" s="83"/>
      <c r="AG38" s="83"/>
      <c r="AH38" s="83"/>
      <c r="AI38" s="83"/>
      <c r="AJ38" s="83"/>
      <c r="AK38" s="31"/>
      <c r="AL38" s="31"/>
      <c r="AM38" s="31"/>
      <c r="AN38" s="31"/>
      <c r="AO38" s="31"/>
      <c r="AP38" s="31"/>
      <c r="AQ38" s="31"/>
      <c r="AR38" s="31"/>
      <c r="AS38" s="31"/>
      <c r="AT38" s="31"/>
      <c r="AU38" s="31"/>
      <c r="AV38" s="31"/>
      <c r="AW38" s="31"/>
      <c r="AX38" s="31"/>
    </row>
    <row r="39" spans="1:50" ht="15" customHeight="1">
      <c r="A39" s="31"/>
      <c r="B39" s="31"/>
      <c r="C39" s="31"/>
      <c r="D39" s="111"/>
      <c r="E39" s="215"/>
      <c r="F39" s="31"/>
      <c r="G39" s="31"/>
      <c r="H39" s="31"/>
      <c r="I39" s="31"/>
      <c r="J39" s="31"/>
      <c r="K39" s="31"/>
      <c r="L39" s="31"/>
      <c r="M39" s="31"/>
      <c r="N39" s="31"/>
      <c r="O39" s="31"/>
      <c r="P39" s="31"/>
      <c r="Q39" s="31"/>
      <c r="R39" s="31"/>
      <c r="S39" s="31"/>
      <c r="T39" s="31"/>
      <c r="U39" s="31"/>
      <c r="V39" s="31"/>
      <c r="W39" s="31"/>
      <c r="X39" s="31"/>
      <c r="Y39" s="31"/>
      <c r="Z39" s="114"/>
      <c r="AA39" s="83"/>
      <c r="AB39" s="83"/>
      <c r="AC39" s="83"/>
      <c r="AD39" s="83"/>
      <c r="AE39" s="83"/>
      <c r="AF39" s="83"/>
      <c r="AG39" s="83"/>
      <c r="AH39" s="83"/>
      <c r="AI39" s="83"/>
      <c r="AJ39" s="83"/>
      <c r="AK39" s="31"/>
      <c r="AL39" s="31"/>
      <c r="AM39" s="31"/>
      <c r="AN39" s="31"/>
      <c r="AO39" s="31"/>
      <c r="AP39" s="31"/>
      <c r="AQ39" s="31"/>
      <c r="AR39" s="31"/>
      <c r="AS39" s="31"/>
      <c r="AT39" s="31"/>
      <c r="AU39" s="31"/>
      <c r="AV39" s="31"/>
      <c r="AW39" s="31"/>
      <c r="AX39" s="31"/>
    </row>
    <row r="40" spans="1:50" ht="15" customHeight="1">
      <c r="A40" s="31"/>
      <c r="B40" s="31"/>
      <c r="C40" s="31"/>
      <c r="D40" s="111"/>
      <c r="E40" s="215"/>
      <c r="F40" s="31"/>
      <c r="G40" s="31"/>
      <c r="H40" s="31"/>
      <c r="I40" s="31"/>
      <c r="J40" s="31"/>
      <c r="K40" s="31"/>
      <c r="L40" s="31"/>
      <c r="M40" s="31"/>
      <c r="N40" s="31"/>
      <c r="O40" s="31"/>
      <c r="P40" s="31"/>
      <c r="Q40" s="31"/>
      <c r="R40" s="31"/>
      <c r="S40" s="31"/>
      <c r="T40" s="31"/>
      <c r="U40" s="31"/>
      <c r="V40" s="31"/>
      <c r="W40" s="31"/>
      <c r="X40" s="31"/>
      <c r="Y40" s="31"/>
      <c r="Z40" s="51"/>
      <c r="AA40" s="83"/>
      <c r="AB40" s="83"/>
      <c r="AC40" s="83"/>
      <c r="AD40" s="83"/>
      <c r="AE40" s="83"/>
      <c r="AF40" s="83"/>
      <c r="AG40" s="83"/>
      <c r="AH40" s="83"/>
      <c r="AI40" s="83"/>
      <c r="AJ40" s="83"/>
      <c r="AK40" s="31"/>
      <c r="AL40" s="31"/>
      <c r="AM40" s="31"/>
      <c r="AN40" s="31"/>
      <c r="AO40" s="31"/>
      <c r="AP40" s="31"/>
      <c r="AQ40" s="31"/>
      <c r="AR40" s="31"/>
      <c r="AS40" s="31"/>
      <c r="AT40" s="31"/>
      <c r="AU40" s="31"/>
      <c r="AV40" s="31"/>
      <c r="AW40" s="31"/>
      <c r="AX40" s="31"/>
    </row>
    <row r="41" spans="1:50" ht="15" customHeight="1">
      <c r="A41" s="31"/>
      <c r="B41" s="31"/>
      <c r="C41" s="31"/>
      <c r="D41" s="111"/>
      <c r="E41" s="215"/>
      <c r="F41" s="31"/>
      <c r="G41" s="31"/>
      <c r="H41" s="31"/>
      <c r="I41" s="31"/>
      <c r="J41" s="31"/>
      <c r="K41" s="31"/>
      <c r="L41" s="31"/>
      <c r="M41" s="31"/>
      <c r="N41" s="31"/>
      <c r="O41" s="31"/>
      <c r="P41" s="31"/>
      <c r="Q41" s="31"/>
      <c r="R41" s="31"/>
      <c r="S41" s="31"/>
      <c r="T41" s="31"/>
      <c r="U41" s="31"/>
      <c r="V41" s="31"/>
      <c r="W41" s="31"/>
      <c r="X41" s="31"/>
      <c r="Y41" s="31"/>
      <c r="Z41" s="31"/>
      <c r="AA41" s="26"/>
      <c r="AB41" s="26"/>
      <c r="AC41" s="26"/>
      <c r="AD41" s="26"/>
      <c r="AE41" s="26"/>
      <c r="AF41" s="26"/>
      <c r="AG41" s="26"/>
      <c r="AH41" s="26"/>
      <c r="AI41" s="26"/>
      <c r="AJ41" s="26"/>
      <c r="AK41" s="31"/>
      <c r="AL41" s="31"/>
      <c r="AM41" s="31"/>
      <c r="AN41" s="31"/>
      <c r="AO41" s="31"/>
      <c r="AP41" s="31"/>
      <c r="AQ41" s="31"/>
      <c r="AR41" s="31"/>
      <c r="AS41" s="31"/>
      <c r="AT41" s="31"/>
      <c r="AU41" s="31"/>
      <c r="AV41" s="31"/>
      <c r="AW41" s="31"/>
      <c r="AX41" s="31"/>
    </row>
    <row r="42" spans="1:50" ht="15" customHeight="1">
      <c r="A42" s="51"/>
      <c r="B42" s="31"/>
      <c r="C42" s="31"/>
      <c r="D42" s="111"/>
      <c r="E42" s="215"/>
      <c r="F42" s="31"/>
      <c r="G42" s="31"/>
      <c r="H42" s="31"/>
      <c r="I42" s="31"/>
      <c r="J42" s="31"/>
      <c r="K42" s="31"/>
      <c r="L42" s="31"/>
      <c r="M42" s="31"/>
      <c r="N42" s="31"/>
      <c r="O42" s="31"/>
      <c r="P42" s="31"/>
      <c r="Q42" s="31"/>
      <c r="R42" s="51"/>
      <c r="S42" s="31"/>
      <c r="T42" s="31"/>
      <c r="U42" s="31"/>
      <c r="V42" s="31"/>
      <c r="W42" s="31"/>
      <c r="X42" s="31"/>
      <c r="Y42" s="31"/>
      <c r="Z42" s="31"/>
      <c r="AA42" s="83"/>
      <c r="AB42" s="83"/>
      <c r="AC42" s="83"/>
      <c r="AD42" s="83"/>
      <c r="AE42" s="83"/>
      <c r="AF42" s="83"/>
      <c r="AG42" s="83"/>
      <c r="AH42" s="83"/>
      <c r="AI42" s="83"/>
      <c r="AJ42" s="83"/>
      <c r="AK42" s="31"/>
      <c r="AL42" s="31"/>
      <c r="AM42" s="31"/>
      <c r="AN42" s="31"/>
      <c r="AO42" s="31"/>
      <c r="AP42" s="31"/>
      <c r="AQ42" s="31"/>
      <c r="AR42" s="31"/>
      <c r="AS42" s="31"/>
      <c r="AT42" s="31"/>
      <c r="AU42" s="31"/>
      <c r="AV42" s="31"/>
      <c r="AW42" s="31"/>
      <c r="AX42" s="31"/>
    </row>
    <row r="43" spans="1:50" ht="15" customHeight="1">
      <c r="A43" s="31"/>
      <c r="B43" s="31"/>
      <c r="C43" s="31"/>
      <c r="D43" s="111"/>
      <c r="E43" s="215"/>
      <c r="F43" s="31"/>
      <c r="G43" s="31"/>
      <c r="H43" s="31"/>
      <c r="I43" s="31"/>
      <c r="J43" s="31"/>
      <c r="K43" s="31"/>
      <c r="L43" s="31"/>
      <c r="M43" s="31"/>
      <c r="N43" s="31"/>
      <c r="O43" s="31"/>
      <c r="P43" s="31"/>
      <c r="Q43" s="31"/>
      <c r="R43" s="51"/>
      <c r="S43" s="31"/>
      <c r="T43" s="31"/>
      <c r="U43" s="31"/>
      <c r="V43" s="31"/>
      <c r="W43" s="31"/>
      <c r="X43" s="31"/>
      <c r="Y43" s="31"/>
      <c r="Z43" s="31"/>
      <c r="AA43" s="26"/>
      <c r="AB43" s="26"/>
      <c r="AC43" s="26"/>
      <c r="AD43" s="26"/>
      <c r="AE43" s="26"/>
      <c r="AF43" s="26"/>
      <c r="AG43" s="26"/>
      <c r="AH43" s="26"/>
      <c r="AI43" s="26"/>
      <c r="AJ43" s="26"/>
      <c r="AK43" s="31"/>
      <c r="AL43" s="31"/>
      <c r="AM43" s="31"/>
      <c r="AN43" s="31"/>
      <c r="AO43" s="31"/>
      <c r="AP43" s="31"/>
      <c r="AQ43" s="31"/>
      <c r="AR43" s="31"/>
      <c r="AS43" s="31"/>
      <c r="AT43" s="31"/>
      <c r="AU43" s="31"/>
      <c r="AV43" s="31"/>
      <c r="AW43" s="31"/>
      <c r="AX43" s="31"/>
    </row>
    <row r="44" spans="1:50" ht="15" customHeight="1">
      <c r="A44" s="31"/>
      <c r="B44" s="70"/>
      <c r="C44" s="70"/>
      <c r="D44" s="111"/>
      <c r="E44" s="215"/>
      <c r="F44" s="70"/>
      <c r="G44" s="70"/>
      <c r="H44" s="70"/>
      <c r="I44" s="70"/>
      <c r="J44" s="70"/>
      <c r="K44" s="70"/>
      <c r="L44" s="70"/>
      <c r="M44" s="70"/>
      <c r="N44" s="70"/>
      <c r="O44" s="70"/>
      <c r="P44" s="70"/>
      <c r="Q44" s="70"/>
      <c r="R44" s="70"/>
      <c r="S44" s="70"/>
      <c r="T44" s="70"/>
      <c r="U44" s="70"/>
      <c r="V44" s="70"/>
      <c r="W44" s="70"/>
      <c r="X44" s="70"/>
      <c r="Y44" s="70"/>
      <c r="Z44" s="70"/>
      <c r="AA44" s="26"/>
      <c r="AB44" s="26"/>
      <c r="AC44" s="26"/>
      <c r="AD44" s="26"/>
      <c r="AE44" s="26"/>
      <c r="AF44" s="83"/>
      <c r="AG44" s="83"/>
      <c r="AH44" s="83"/>
      <c r="AI44" s="83"/>
      <c r="AJ44" s="83"/>
      <c r="AK44" s="31"/>
      <c r="AL44" s="31"/>
      <c r="AM44" s="31"/>
      <c r="AN44" s="31"/>
      <c r="AO44" s="31"/>
      <c r="AP44" s="31"/>
      <c r="AQ44" s="31"/>
      <c r="AR44" s="31"/>
      <c r="AS44" s="31"/>
      <c r="AT44" s="31"/>
      <c r="AU44" s="31"/>
      <c r="AV44" s="31"/>
      <c r="AW44" s="31"/>
      <c r="AX44" s="31"/>
    </row>
    <row r="45" spans="1:50" ht="15" customHeight="1">
      <c r="A45" s="70"/>
      <c r="B45" s="70"/>
      <c r="C45" s="70"/>
      <c r="D45" s="111"/>
      <c r="E45" s="215"/>
      <c r="F45" s="70"/>
      <c r="G45" s="70"/>
      <c r="H45" s="70"/>
      <c r="I45" s="70"/>
      <c r="J45" s="70"/>
      <c r="K45" s="70"/>
      <c r="L45" s="70"/>
      <c r="M45" s="70"/>
      <c r="N45" s="70"/>
      <c r="O45" s="70"/>
      <c r="P45" s="70"/>
      <c r="Q45" s="70"/>
      <c r="R45" s="70"/>
      <c r="S45" s="70"/>
      <c r="T45" s="70"/>
      <c r="U45" s="70"/>
      <c r="V45" s="70"/>
      <c r="W45" s="70"/>
      <c r="X45" s="70"/>
      <c r="Y45" s="70"/>
      <c r="Z45" s="70"/>
      <c r="AA45" s="26"/>
      <c r="AB45" s="26"/>
      <c r="AC45" s="26"/>
      <c r="AD45" s="26"/>
      <c r="AE45" s="26"/>
      <c r="AF45" s="83"/>
      <c r="AG45" s="83"/>
      <c r="AH45" s="83"/>
      <c r="AI45" s="83"/>
      <c r="AJ45" s="83"/>
      <c r="AK45" s="31"/>
      <c r="AL45" s="31"/>
      <c r="AM45" s="31"/>
      <c r="AN45" s="31"/>
      <c r="AO45" s="31"/>
      <c r="AP45" s="31"/>
      <c r="AQ45" s="31"/>
      <c r="AR45" s="31"/>
      <c r="AS45" s="31"/>
      <c r="AT45" s="31"/>
      <c r="AU45" s="31"/>
      <c r="AV45" s="31"/>
      <c r="AW45" s="31"/>
      <c r="AX45" s="31"/>
    </row>
    <row r="46" spans="1:50" ht="15" customHeight="1">
      <c r="A46" s="51"/>
      <c r="B46" s="31"/>
      <c r="C46" s="31"/>
      <c r="D46" s="111"/>
      <c r="E46" s="215"/>
      <c r="F46" s="31"/>
      <c r="G46" s="31"/>
      <c r="H46" s="31"/>
      <c r="I46" s="31"/>
      <c r="J46" s="31"/>
      <c r="K46" s="31"/>
      <c r="L46" s="31"/>
      <c r="M46" s="31"/>
      <c r="N46" s="31"/>
      <c r="O46" s="31"/>
      <c r="P46" s="31"/>
      <c r="Q46" s="31"/>
      <c r="R46" s="51"/>
      <c r="S46" s="31"/>
      <c r="T46" s="31"/>
      <c r="U46" s="31"/>
      <c r="V46" s="31"/>
      <c r="W46" s="31"/>
      <c r="X46" s="31"/>
      <c r="Y46" s="31"/>
      <c r="Z46" s="31"/>
      <c r="AA46" s="83"/>
      <c r="AB46" s="83"/>
      <c r="AC46" s="83"/>
      <c r="AD46" s="83"/>
      <c r="AE46" s="83"/>
      <c r="AF46" s="83"/>
      <c r="AG46" s="83"/>
      <c r="AH46" s="83"/>
      <c r="AI46" s="83"/>
      <c r="AJ46" s="83"/>
      <c r="AK46" s="31"/>
      <c r="AL46" s="31"/>
      <c r="AM46" s="31"/>
      <c r="AN46" s="31"/>
      <c r="AO46" s="31"/>
      <c r="AP46" s="31"/>
      <c r="AQ46" s="31"/>
      <c r="AR46" s="31"/>
      <c r="AS46" s="31"/>
      <c r="AT46" s="31"/>
      <c r="AU46" s="31"/>
      <c r="AV46" s="31"/>
      <c r="AW46" s="31"/>
      <c r="AX46" s="31"/>
    </row>
    <row r="47" spans="1:50" ht="15" customHeight="1">
      <c r="A47" s="51"/>
      <c r="B47" s="31"/>
      <c r="C47" s="31"/>
      <c r="D47" s="111"/>
      <c r="E47" s="215"/>
      <c r="F47" s="31"/>
      <c r="G47" s="31"/>
      <c r="H47" s="31"/>
      <c r="I47" s="31"/>
      <c r="J47" s="31"/>
      <c r="K47" s="31"/>
      <c r="L47" s="31"/>
      <c r="M47" s="31"/>
      <c r="N47" s="31"/>
      <c r="O47" s="31"/>
      <c r="P47" s="31"/>
      <c r="Q47" s="31"/>
      <c r="R47" s="51"/>
      <c r="S47" s="31"/>
      <c r="T47" s="31"/>
      <c r="U47" s="31"/>
      <c r="V47" s="31"/>
      <c r="W47" s="31"/>
      <c r="X47" s="31"/>
      <c r="Y47" s="31"/>
      <c r="Z47" s="31"/>
      <c r="AA47" s="83"/>
      <c r="AB47" s="83"/>
      <c r="AC47" s="83"/>
      <c r="AD47" s="83"/>
      <c r="AE47" s="83"/>
      <c r="AF47" s="83"/>
      <c r="AG47" s="83"/>
      <c r="AH47" s="83"/>
      <c r="AI47" s="83"/>
      <c r="AJ47" s="83"/>
      <c r="AK47" s="31"/>
      <c r="AL47" s="31"/>
      <c r="AM47" s="31"/>
      <c r="AN47" s="31"/>
      <c r="AO47" s="31"/>
      <c r="AP47" s="31"/>
      <c r="AQ47" s="31"/>
      <c r="AR47" s="31"/>
      <c r="AS47" s="31"/>
      <c r="AT47" s="31"/>
      <c r="AU47" s="31"/>
      <c r="AV47" s="31"/>
      <c r="AW47" s="31"/>
      <c r="AX47" s="31"/>
    </row>
    <row r="48" spans="1:50" ht="15" customHeight="1">
      <c r="A48" s="31"/>
      <c r="B48" s="31"/>
      <c r="C48" s="31"/>
      <c r="D48" s="111"/>
      <c r="E48" s="215"/>
      <c r="F48" s="31"/>
      <c r="G48" s="31"/>
      <c r="H48" s="31"/>
      <c r="I48" s="31"/>
      <c r="J48" s="31"/>
      <c r="K48" s="31"/>
      <c r="L48" s="31"/>
      <c r="M48" s="31"/>
      <c r="N48" s="31"/>
      <c r="O48" s="31"/>
      <c r="P48" s="31"/>
      <c r="Q48" s="31"/>
      <c r="R48" s="51"/>
      <c r="S48" s="31"/>
      <c r="T48" s="31"/>
      <c r="U48" s="31"/>
      <c r="V48" s="31"/>
      <c r="W48" s="31"/>
      <c r="X48" s="31"/>
      <c r="Y48" s="31"/>
      <c r="Z48" s="31"/>
      <c r="AA48" s="26"/>
      <c r="AB48" s="26"/>
      <c r="AC48" s="26"/>
      <c r="AD48" s="26"/>
      <c r="AE48" s="26"/>
      <c r="AF48" s="26"/>
      <c r="AG48" s="26"/>
      <c r="AH48" s="26"/>
      <c r="AI48" s="26"/>
      <c r="AJ48" s="26"/>
      <c r="AK48" s="31"/>
      <c r="AL48" s="31"/>
      <c r="AM48" s="31"/>
      <c r="AN48" s="31"/>
      <c r="AO48" s="31"/>
      <c r="AP48" s="31"/>
      <c r="AQ48" s="31"/>
      <c r="AR48" s="31"/>
      <c r="AS48" s="31"/>
      <c r="AT48" s="31"/>
      <c r="AU48" s="31"/>
      <c r="AV48" s="31"/>
      <c r="AW48" s="31"/>
      <c r="AX48" s="31"/>
    </row>
    <row r="49" spans="1:50" ht="15" customHeight="1">
      <c r="A49" s="70"/>
      <c r="B49" s="70"/>
      <c r="C49" s="70"/>
      <c r="D49" s="115"/>
      <c r="E49" s="216"/>
      <c r="F49" s="70"/>
      <c r="G49" s="70"/>
      <c r="H49" s="70"/>
      <c r="I49" s="70"/>
      <c r="J49" s="70"/>
      <c r="K49" s="70"/>
      <c r="L49" s="70"/>
      <c r="M49" s="70"/>
      <c r="N49" s="70"/>
      <c r="O49" s="70"/>
      <c r="P49" s="70"/>
      <c r="Q49" s="70"/>
      <c r="R49" s="70"/>
      <c r="S49" s="70"/>
      <c r="T49" s="70"/>
      <c r="U49" s="70"/>
      <c r="V49" s="70"/>
      <c r="W49" s="70"/>
      <c r="X49" s="70"/>
      <c r="Y49" s="70"/>
      <c r="Z49" s="70"/>
      <c r="AA49" s="26"/>
      <c r="AB49" s="26"/>
      <c r="AC49" s="26"/>
      <c r="AD49" s="26"/>
      <c r="AE49" s="26"/>
      <c r="AF49" s="83"/>
      <c r="AG49" s="83"/>
      <c r="AH49" s="83"/>
      <c r="AI49" s="83"/>
      <c r="AJ49" s="83"/>
      <c r="AK49" s="31"/>
      <c r="AL49" s="31"/>
      <c r="AM49" s="31"/>
      <c r="AN49" s="31"/>
      <c r="AO49" s="31"/>
      <c r="AP49" s="31"/>
      <c r="AQ49" s="31"/>
      <c r="AR49" s="31"/>
      <c r="AS49" s="31"/>
      <c r="AT49" s="31"/>
      <c r="AU49" s="31"/>
      <c r="AV49" s="31"/>
      <c r="AW49" s="31"/>
      <c r="AX49" s="31"/>
    </row>
    <row r="50" spans="1:50" ht="15" customHeight="1">
      <c r="A50" s="51"/>
      <c r="B50" s="31"/>
      <c r="C50" s="31"/>
      <c r="D50" s="116"/>
      <c r="E50" s="217"/>
      <c r="F50" s="31"/>
      <c r="G50" s="31"/>
      <c r="H50" s="31"/>
      <c r="I50" s="31"/>
      <c r="J50" s="31"/>
      <c r="K50" s="31"/>
      <c r="L50" s="31"/>
      <c r="M50" s="31"/>
      <c r="N50" s="31"/>
      <c r="O50" s="31"/>
      <c r="P50" s="31"/>
      <c r="Q50" s="31"/>
      <c r="R50" s="51"/>
      <c r="S50" s="31"/>
      <c r="T50" s="31"/>
      <c r="U50" s="31"/>
      <c r="V50" s="31"/>
      <c r="W50" s="31"/>
      <c r="X50" s="31"/>
      <c r="Y50" s="31"/>
      <c r="Z50" s="31"/>
      <c r="AA50" s="83"/>
      <c r="AB50" s="83"/>
      <c r="AC50" s="83"/>
      <c r="AD50" s="83"/>
      <c r="AE50" s="83"/>
      <c r="AF50" s="83"/>
      <c r="AG50" s="83"/>
      <c r="AH50" s="83"/>
      <c r="AI50" s="83"/>
      <c r="AJ50" s="83"/>
      <c r="AK50" s="31"/>
      <c r="AL50" s="31"/>
      <c r="AM50" s="31"/>
      <c r="AN50" s="31"/>
      <c r="AO50" s="31"/>
      <c r="AP50" s="31"/>
      <c r="AQ50" s="31"/>
      <c r="AR50" s="31"/>
      <c r="AS50" s="31"/>
      <c r="AT50" s="31"/>
      <c r="AU50" s="31"/>
      <c r="AV50" s="31"/>
      <c r="AW50" s="31"/>
      <c r="AX50" s="31"/>
    </row>
    <row r="51" spans="1:50" ht="15" customHeight="1">
      <c r="A51" s="31"/>
      <c r="B51" s="31"/>
      <c r="C51" s="31"/>
      <c r="D51" s="115"/>
      <c r="E51" s="216"/>
      <c r="F51" s="31"/>
      <c r="G51" s="31"/>
      <c r="H51" s="31"/>
      <c r="I51" s="31"/>
      <c r="J51" s="31"/>
      <c r="K51" s="31"/>
      <c r="L51" s="31"/>
      <c r="M51" s="31"/>
      <c r="N51" s="31"/>
      <c r="O51" s="31"/>
      <c r="P51" s="31"/>
      <c r="Q51" s="31"/>
      <c r="R51" s="51"/>
      <c r="S51" s="31"/>
      <c r="T51" s="31"/>
      <c r="U51" s="31"/>
      <c r="V51" s="31"/>
      <c r="W51" s="31"/>
      <c r="X51" s="31"/>
      <c r="Y51" s="31"/>
      <c r="Z51" s="31"/>
      <c r="AA51" s="26"/>
      <c r="AB51" s="26"/>
      <c r="AC51" s="26"/>
      <c r="AD51" s="26"/>
      <c r="AE51" s="26"/>
      <c r="AF51" s="26"/>
      <c r="AG51" s="26"/>
      <c r="AH51" s="26"/>
      <c r="AI51" s="26"/>
      <c r="AJ51" s="26"/>
      <c r="AK51" s="31"/>
      <c r="AL51" s="31"/>
      <c r="AM51" s="31"/>
      <c r="AN51" s="31"/>
      <c r="AO51" s="31"/>
      <c r="AP51" s="31"/>
      <c r="AQ51" s="31"/>
      <c r="AR51" s="31"/>
      <c r="AS51" s="31"/>
      <c r="AT51" s="31"/>
      <c r="AU51" s="31"/>
      <c r="AV51" s="31"/>
      <c r="AW51" s="31"/>
      <c r="AX51" s="31"/>
    </row>
    <row r="52" spans="1:50" ht="15" customHeight="1">
      <c r="A52" s="70"/>
      <c r="B52" s="70"/>
      <c r="C52" s="70"/>
      <c r="D52" s="116"/>
      <c r="E52" s="217"/>
      <c r="F52" s="70"/>
      <c r="G52" s="70"/>
      <c r="H52" s="70"/>
      <c r="I52" s="70"/>
      <c r="J52" s="70"/>
      <c r="K52" s="70"/>
      <c r="L52" s="70"/>
      <c r="M52" s="70"/>
      <c r="N52" s="70"/>
      <c r="O52" s="70"/>
      <c r="P52" s="70"/>
      <c r="Q52" s="70"/>
      <c r="R52" s="70"/>
      <c r="S52" s="70"/>
      <c r="T52" s="70"/>
      <c r="U52" s="70"/>
      <c r="V52" s="70"/>
      <c r="W52" s="70"/>
      <c r="X52" s="70"/>
      <c r="Y52" s="70"/>
      <c r="Z52" s="70"/>
      <c r="AA52" s="26"/>
      <c r="AB52" s="26"/>
      <c r="AC52" s="26"/>
      <c r="AD52" s="26"/>
      <c r="AE52" s="26"/>
      <c r="AF52" s="83"/>
      <c r="AG52" s="83"/>
      <c r="AH52" s="83"/>
      <c r="AI52" s="83"/>
      <c r="AJ52" s="83"/>
      <c r="AK52" s="31"/>
      <c r="AL52" s="31"/>
      <c r="AM52" s="31"/>
      <c r="AN52" s="31"/>
      <c r="AO52" s="31"/>
      <c r="AP52" s="31"/>
      <c r="AQ52" s="31"/>
      <c r="AR52" s="31"/>
      <c r="AS52" s="31"/>
      <c r="AT52" s="31"/>
      <c r="AU52" s="31"/>
      <c r="AV52" s="31"/>
      <c r="AW52" s="31"/>
      <c r="AX52" s="31"/>
    </row>
    <row r="53" spans="1:50" ht="15" customHeight="1">
      <c r="A53" s="51"/>
      <c r="B53" s="31"/>
      <c r="C53" s="31"/>
      <c r="D53" s="116"/>
      <c r="E53" s="217"/>
      <c r="F53" s="31"/>
      <c r="G53" s="31"/>
      <c r="H53" s="31"/>
      <c r="I53" s="31"/>
      <c r="J53" s="31"/>
      <c r="K53" s="31"/>
      <c r="L53" s="31"/>
      <c r="M53" s="31"/>
      <c r="N53" s="31"/>
      <c r="O53" s="31"/>
      <c r="P53" s="31"/>
      <c r="Q53" s="31"/>
      <c r="R53" s="51"/>
      <c r="S53" s="31"/>
      <c r="T53" s="31"/>
      <c r="U53" s="31"/>
      <c r="V53" s="31"/>
      <c r="W53" s="31"/>
      <c r="X53" s="31"/>
      <c r="Y53" s="31"/>
      <c r="Z53" s="31"/>
      <c r="AA53" s="83"/>
      <c r="AB53" s="83"/>
      <c r="AC53" s="83"/>
      <c r="AD53" s="83"/>
      <c r="AE53" s="83"/>
      <c r="AF53" s="83"/>
      <c r="AG53" s="83"/>
      <c r="AH53" s="83"/>
      <c r="AI53" s="83"/>
      <c r="AJ53" s="83"/>
      <c r="AK53" s="31"/>
      <c r="AL53" s="31"/>
      <c r="AM53" s="31"/>
      <c r="AN53" s="31"/>
      <c r="AO53" s="31"/>
      <c r="AP53" s="31"/>
      <c r="AQ53" s="31"/>
      <c r="AR53" s="31"/>
      <c r="AS53" s="31"/>
      <c r="AT53" s="31"/>
      <c r="AU53" s="31"/>
      <c r="AV53" s="31"/>
      <c r="AW53" s="31"/>
      <c r="AX53" s="31"/>
    </row>
    <row r="54" spans="1:50" ht="12.75" customHeight="1">
      <c r="A54" s="51"/>
      <c r="B54" s="31"/>
      <c r="C54" s="31"/>
      <c r="D54" s="116"/>
      <c r="E54" s="217"/>
      <c r="F54" s="31"/>
      <c r="G54" s="31"/>
      <c r="H54" s="31"/>
      <c r="I54" s="31"/>
      <c r="J54" s="31"/>
      <c r="K54" s="31"/>
      <c r="L54" s="31"/>
      <c r="M54" s="31"/>
      <c r="N54" s="31"/>
      <c r="O54" s="31"/>
      <c r="P54" s="31"/>
      <c r="Q54" s="31"/>
      <c r="R54" s="51"/>
      <c r="S54" s="31"/>
      <c r="T54" s="31"/>
      <c r="U54" s="31"/>
      <c r="V54" s="31"/>
      <c r="W54" s="31"/>
      <c r="X54" s="31"/>
      <c r="Y54" s="31"/>
      <c r="Z54" s="31"/>
      <c r="AA54" s="83"/>
      <c r="AB54" s="83"/>
      <c r="AC54" s="83"/>
      <c r="AD54" s="83"/>
      <c r="AE54" s="83"/>
      <c r="AF54" s="83"/>
      <c r="AG54" s="83"/>
      <c r="AH54" s="83"/>
      <c r="AI54" s="83"/>
      <c r="AJ54" s="83"/>
      <c r="AK54" s="31"/>
      <c r="AL54" s="31"/>
      <c r="AM54" s="31"/>
      <c r="AN54" s="31"/>
      <c r="AO54" s="31"/>
      <c r="AP54" s="31"/>
      <c r="AQ54" s="31"/>
      <c r="AR54" s="31"/>
      <c r="AS54" s="31"/>
      <c r="AT54" s="31"/>
      <c r="AU54" s="31"/>
      <c r="AV54" s="31"/>
      <c r="AW54" s="31"/>
      <c r="AX54" s="31"/>
    </row>
    <row r="55" spans="1:50" ht="12.75">
      <c r="A55" s="31"/>
      <c r="B55" s="31"/>
      <c r="C55" s="31"/>
      <c r="D55" s="119"/>
      <c r="E55" s="209"/>
      <c r="F55" s="31"/>
      <c r="G55" s="31"/>
      <c r="H55" s="31"/>
      <c r="I55" s="31"/>
      <c r="J55" s="31"/>
      <c r="K55" s="31"/>
      <c r="L55" s="31"/>
      <c r="M55" s="31"/>
      <c r="N55" s="31"/>
      <c r="O55" s="31"/>
      <c r="P55" s="31"/>
      <c r="Q55" s="31"/>
      <c r="R55" s="51"/>
      <c r="S55" s="31"/>
      <c r="T55" s="31"/>
      <c r="U55" s="31"/>
      <c r="V55" s="31"/>
      <c r="W55" s="31"/>
      <c r="X55" s="31"/>
      <c r="Y55" s="31"/>
      <c r="Z55" s="31"/>
      <c r="AA55" s="26"/>
      <c r="AB55" s="26"/>
      <c r="AC55" s="26"/>
      <c r="AD55" s="26"/>
      <c r="AE55" s="26"/>
      <c r="AF55" s="26"/>
      <c r="AG55" s="26"/>
      <c r="AH55" s="26"/>
      <c r="AI55" s="26"/>
      <c r="AJ55" s="26"/>
      <c r="AK55" s="31"/>
      <c r="AL55" s="31"/>
      <c r="AM55" s="31"/>
      <c r="AN55" s="31"/>
      <c r="AO55" s="31"/>
      <c r="AP55" s="31"/>
      <c r="AQ55" s="31"/>
      <c r="AR55" s="31"/>
      <c r="AS55" s="31"/>
      <c r="AT55" s="31"/>
      <c r="AU55" s="31"/>
      <c r="AV55" s="31"/>
      <c r="AW55" s="31"/>
      <c r="AX55" s="31"/>
    </row>
    <row r="56" spans="1:50" ht="12.75">
      <c r="A56" s="51"/>
      <c r="B56" s="31"/>
      <c r="C56" s="31"/>
      <c r="D56" s="116"/>
      <c r="E56" s="217"/>
      <c r="F56" s="31"/>
      <c r="G56" s="31"/>
      <c r="H56" s="31"/>
      <c r="I56" s="31"/>
      <c r="J56" s="31"/>
      <c r="K56" s="31"/>
      <c r="L56" s="31"/>
      <c r="M56" s="31"/>
      <c r="N56" s="31"/>
      <c r="O56" s="31"/>
      <c r="P56" s="31"/>
      <c r="Q56" s="31"/>
      <c r="R56" s="51"/>
      <c r="S56" s="31"/>
      <c r="T56" s="31"/>
      <c r="U56" s="31"/>
      <c r="V56" s="31"/>
      <c r="W56" s="31"/>
      <c r="X56" s="31"/>
      <c r="Y56" s="31"/>
      <c r="Z56" s="31"/>
      <c r="AA56" s="83"/>
      <c r="AB56" s="83"/>
      <c r="AC56" s="83"/>
      <c r="AD56" s="83"/>
      <c r="AE56" s="83"/>
      <c r="AF56" s="83"/>
      <c r="AG56" s="83"/>
      <c r="AH56" s="83"/>
      <c r="AI56" s="83"/>
      <c r="AJ56" s="83"/>
      <c r="AK56" s="31"/>
      <c r="AL56" s="31"/>
      <c r="AM56" s="31"/>
      <c r="AN56" s="31"/>
      <c r="AO56" s="31"/>
      <c r="AP56" s="31"/>
      <c r="AQ56" s="31"/>
      <c r="AR56" s="31"/>
      <c r="AS56" s="31"/>
      <c r="AT56" s="31"/>
      <c r="AU56" s="31"/>
      <c r="AV56" s="31"/>
      <c r="AW56" s="31"/>
      <c r="AX56" s="31"/>
    </row>
    <row r="57" spans="1:50" ht="15.75" customHeight="1">
      <c r="A57" s="51"/>
      <c r="B57" s="205" t="s">
        <v>40</v>
      </c>
      <c r="C57" s="31"/>
      <c r="D57" s="116"/>
      <c r="E57" s="217"/>
      <c r="F57" s="31"/>
      <c r="G57" s="31"/>
      <c r="H57" s="31"/>
      <c r="I57" s="31"/>
      <c r="J57" s="31"/>
      <c r="K57" s="31"/>
      <c r="L57" s="31"/>
      <c r="M57" s="31"/>
      <c r="N57" s="31"/>
      <c r="O57" s="31"/>
      <c r="P57" s="31"/>
      <c r="Q57" s="31"/>
      <c r="R57" s="51"/>
      <c r="S57" s="31"/>
      <c r="T57" s="31"/>
      <c r="U57" s="261"/>
      <c r="V57" s="31"/>
      <c r="W57" s="117"/>
      <c r="X57" s="263"/>
      <c r="Y57" s="31"/>
      <c r="Z57" s="31"/>
      <c r="AA57" s="83"/>
      <c r="AB57" s="83"/>
      <c r="AC57" s="83"/>
      <c r="AD57" s="83"/>
      <c r="AE57" s="83"/>
      <c r="AF57" s="83"/>
      <c r="AG57" s="83"/>
      <c r="AH57" s="83"/>
      <c r="AI57" s="83"/>
      <c r="AJ57" s="83"/>
      <c r="AK57" s="31"/>
      <c r="AL57" s="31"/>
      <c r="AM57" s="31"/>
      <c r="AN57" s="31"/>
      <c r="AO57" s="31"/>
      <c r="AP57" s="31"/>
      <c r="AQ57" s="31"/>
      <c r="AR57" s="31"/>
      <c r="AS57" s="31"/>
      <c r="AT57" s="31"/>
      <c r="AU57" s="31"/>
      <c r="AV57" s="31"/>
      <c r="AW57" s="31"/>
      <c r="AX57" s="31"/>
    </row>
    <row r="58" spans="1:50" ht="12.75">
      <c r="A58" s="25"/>
      <c r="B58" s="313" t="s">
        <v>10</v>
      </c>
      <c r="C58" s="314"/>
      <c r="D58" s="300"/>
      <c r="E58" s="301"/>
      <c r="F58" s="314"/>
      <c r="G58" s="314"/>
      <c r="H58" s="314"/>
      <c r="I58" s="314"/>
      <c r="J58" s="314"/>
      <c r="K58" s="314"/>
      <c r="L58" s="314"/>
      <c r="M58" s="314"/>
      <c r="N58" s="314"/>
      <c r="O58" s="314"/>
      <c r="P58" s="314"/>
      <c r="Q58" s="314"/>
      <c r="R58" s="314"/>
      <c r="S58" s="314"/>
      <c r="T58" s="314"/>
      <c r="U58" s="314"/>
      <c r="V58" s="314"/>
      <c r="W58" s="314"/>
      <c r="X58" s="314"/>
      <c r="Y58" s="314"/>
      <c r="Z58" s="314"/>
      <c r="AA58" s="83"/>
      <c r="AB58" s="83"/>
      <c r="AC58" s="83"/>
      <c r="AD58" s="83"/>
      <c r="AE58" s="83"/>
      <c r="AF58" s="83"/>
      <c r="AG58" s="83"/>
      <c r="AH58" s="83"/>
      <c r="AI58" s="83"/>
      <c r="AJ58" s="83"/>
      <c r="AK58" s="31"/>
      <c r="AL58" s="31"/>
      <c r="AM58" s="31"/>
      <c r="AN58" s="31"/>
      <c r="AO58" s="31"/>
      <c r="AP58" s="31"/>
      <c r="AQ58" s="31"/>
      <c r="AR58" s="31"/>
      <c r="AS58" s="31"/>
      <c r="AT58" s="31"/>
      <c r="AU58" s="31"/>
      <c r="AV58" s="31"/>
      <c r="AW58" s="31"/>
      <c r="AX58" s="31"/>
    </row>
    <row r="59" spans="1:50" ht="12.75">
      <c r="A59" s="114"/>
      <c r="B59" s="294"/>
      <c r="C59" s="294"/>
      <c r="D59" s="294"/>
      <c r="E59" s="304"/>
      <c r="F59" s="294"/>
      <c r="G59" s="294"/>
      <c r="H59" s="294"/>
      <c r="I59" s="305"/>
      <c r="J59" s="294"/>
      <c r="K59" s="294"/>
      <c r="L59" s="305"/>
      <c r="M59" s="294"/>
      <c r="N59" s="294"/>
      <c r="O59" s="294"/>
      <c r="P59" s="294"/>
      <c r="Q59" s="294"/>
      <c r="R59" s="294"/>
      <c r="S59" s="294"/>
      <c r="T59" s="294"/>
      <c r="U59" s="294"/>
      <c r="V59" s="294"/>
      <c r="W59" s="294"/>
      <c r="X59" s="294"/>
      <c r="Y59" s="294"/>
      <c r="Z59" s="294"/>
      <c r="AA59" s="83"/>
      <c r="AB59" s="83"/>
      <c r="AC59" s="83"/>
      <c r="AD59" s="83"/>
      <c r="AE59" s="83"/>
      <c r="AF59" s="83"/>
      <c r="AG59" s="83"/>
      <c r="AH59" s="83"/>
      <c r="AI59" s="83"/>
      <c r="AJ59" s="83"/>
      <c r="AK59" s="31"/>
      <c r="AL59" s="31"/>
      <c r="AM59" s="31"/>
      <c r="AN59" s="31"/>
      <c r="AO59" s="31"/>
      <c r="AP59" s="31"/>
      <c r="AQ59" s="31"/>
      <c r="AR59" s="31"/>
      <c r="AS59" s="31"/>
      <c r="AT59" s="31"/>
      <c r="AU59" s="31"/>
      <c r="AV59" s="31"/>
      <c r="AW59" s="31"/>
      <c r="AX59" s="31"/>
    </row>
    <row r="60" spans="1:50" ht="12.75">
      <c r="A60" s="114"/>
      <c r="B60" s="294"/>
      <c r="C60" s="294"/>
      <c r="D60" s="294"/>
      <c r="E60" s="304"/>
      <c r="F60" s="294"/>
      <c r="G60" s="294"/>
      <c r="H60" s="294"/>
      <c r="I60" s="305"/>
      <c r="J60" s="294"/>
      <c r="K60" s="294"/>
      <c r="L60" s="305"/>
      <c r="M60" s="294"/>
      <c r="N60" s="294"/>
      <c r="O60" s="294"/>
      <c r="P60" s="294"/>
      <c r="Q60" s="294"/>
      <c r="R60" s="294"/>
      <c r="S60" s="294"/>
      <c r="T60" s="294"/>
      <c r="U60" s="294"/>
      <c r="V60" s="294"/>
      <c r="W60" s="294"/>
      <c r="X60" s="294"/>
      <c r="Y60" s="294"/>
      <c r="Z60" s="294"/>
      <c r="AA60" s="83"/>
      <c r="AB60" s="83"/>
      <c r="AC60" s="83"/>
      <c r="AD60" s="83"/>
      <c r="AE60" s="83"/>
      <c r="AF60" s="83"/>
      <c r="AG60" s="83"/>
      <c r="AH60" s="83"/>
      <c r="AI60" s="83"/>
      <c r="AJ60" s="83"/>
      <c r="AK60" s="31"/>
      <c r="AL60" s="31"/>
      <c r="AM60" s="31"/>
      <c r="AN60" s="31"/>
      <c r="AO60" s="31"/>
      <c r="AP60" s="31"/>
      <c r="AQ60" s="31"/>
      <c r="AR60" s="31"/>
      <c r="AS60" s="31"/>
      <c r="AT60" s="31"/>
      <c r="AU60" s="31"/>
      <c r="AV60" s="31"/>
      <c r="AW60" s="31"/>
      <c r="AX60" s="31"/>
    </row>
    <row r="61" spans="1:50" ht="12.75">
      <c r="A61" s="83"/>
      <c r="B61" s="83"/>
      <c r="C61" s="83"/>
      <c r="D61" s="83"/>
      <c r="E61" s="218"/>
      <c r="F61" s="83"/>
      <c r="G61" s="83"/>
      <c r="H61" s="83"/>
      <c r="I61" s="126"/>
      <c r="J61" s="83"/>
      <c r="K61" s="83"/>
      <c r="L61" s="126"/>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31"/>
      <c r="AL61" s="31"/>
      <c r="AM61" s="31"/>
      <c r="AN61" s="31"/>
      <c r="AO61" s="31"/>
      <c r="AP61" s="31"/>
      <c r="AQ61" s="31"/>
      <c r="AR61" s="31"/>
      <c r="AS61" s="31"/>
      <c r="AT61" s="31"/>
      <c r="AU61" s="31"/>
      <c r="AV61" s="31"/>
      <c r="AW61" s="31"/>
      <c r="AX61" s="31"/>
    </row>
    <row r="62" spans="1:50" ht="12.75">
      <c r="A62" s="83"/>
      <c r="B62" s="83"/>
      <c r="C62" s="83"/>
      <c r="D62" s="83"/>
      <c r="E62" s="218"/>
      <c r="F62" s="83"/>
      <c r="G62" s="83"/>
      <c r="H62" s="83"/>
      <c r="I62" s="126"/>
      <c r="J62" s="83"/>
      <c r="K62" s="83"/>
      <c r="L62" s="126"/>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31"/>
      <c r="AL62" s="31"/>
      <c r="AM62" s="31"/>
      <c r="AN62" s="31"/>
      <c r="AO62" s="31"/>
      <c r="AP62" s="31"/>
      <c r="AQ62" s="31"/>
      <c r="AR62" s="31"/>
      <c r="AS62" s="31"/>
      <c r="AT62" s="31"/>
      <c r="AU62" s="31"/>
      <c r="AV62" s="31"/>
      <c r="AW62" s="31"/>
      <c r="AX62" s="31"/>
    </row>
    <row r="63" spans="1:50" ht="12.75">
      <c r="A63" s="83"/>
      <c r="B63" s="83"/>
      <c r="C63" s="83"/>
      <c r="D63" s="83"/>
      <c r="E63" s="218"/>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31"/>
      <c r="AL63" s="31"/>
      <c r="AM63" s="31"/>
      <c r="AN63" s="31"/>
      <c r="AO63" s="31"/>
      <c r="AP63" s="31"/>
      <c r="AQ63" s="31"/>
      <c r="AR63" s="31"/>
      <c r="AS63" s="31"/>
      <c r="AT63" s="31"/>
      <c r="AU63" s="31"/>
      <c r="AV63" s="31"/>
      <c r="AW63" s="31"/>
      <c r="AX63" s="31"/>
    </row>
    <row r="64" spans="1:50" ht="12.75">
      <c r="A64" s="83"/>
      <c r="B64" s="83"/>
      <c r="C64" s="83"/>
      <c r="D64" s="83"/>
      <c r="E64" s="218"/>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31"/>
      <c r="AL64" s="31"/>
      <c r="AM64" s="31"/>
      <c r="AN64" s="31"/>
      <c r="AO64" s="31"/>
      <c r="AP64" s="31"/>
      <c r="AQ64" s="31"/>
      <c r="AR64" s="31"/>
      <c r="AS64" s="31"/>
      <c r="AT64" s="31"/>
      <c r="AU64" s="31"/>
      <c r="AV64" s="31"/>
      <c r="AW64" s="31"/>
      <c r="AX64" s="31"/>
    </row>
    <row r="65" spans="1:50" ht="12.75">
      <c r="A65" s="83"/>
      <c r="B65" s="83"/>
      <c r="C65" s="83"/>
      <c r="D65" s="83"/>
      <c r="E65" s="218"/>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31"/>
      <c r="AL65" s="31"/>
      <c r="AM65" s="31"/>
      <c r="AN65" s="31"/>
      <c r="AO65" s="31"/>
      <c r="AP65" s="31"/>
      <c r="AQ65" s="31"/>
      <c r="AR65" s="31"/>
      <c r="AS65" s="31"/>
      <c r="AT65" s="31"/>
      <c r="AU65" s="31"/>
      <c r="AV65" s="31"/>
      <c r="AW65" s="31"/>
      <c r="AX65" s="31"/>
    </row>
    <row r="66" spans="1:50" ht="12.75">
      <c r="A66" s="83"/>
      <c r="B66" s="83"/>
      <c r="C66" s="83"/>
      <c r="D66" s="83"/>
      <c r="E66" s="218"/>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31"/>
      <c r="AL66" s="31"/>
      <c r="AM66" s="31"/>
      <c r="AN66" s="31"/>
      <c r="AO66" s="31"/>
      <c r="AP66" s="31"/>
      <c r="AQ66" s="31"/>
      <c r="AR66" s="31"/>
      <c r="AS66" s="31"/>
      <c r="AT66" s="31"/>
      <c r="AU66" s="31"/>
      <c r="AV66" s="31"/>
      <c r="AW66" s="31"/>
      <c r="AX66" s="31"/>
    </row>
    <row r="67" spans="1:50" ht="12.75">
      <c r="A67" s="83"/>
      <c r="B67" s="83"/>
      <c r="C67" s="83"/>
      <c r="D67" s="83"/>
      <c r="E67" s="218"/>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31"/>
      <c r="AL67" s="31"/>
      <c r="AM67" s="31"/>
      <c r="AN67" s="31"/>
      <c r="AO67" s="31"/>
      <c r="AP67" s="31"/>
      <c r="AQ67" s="31"/>
      <c r="AR67" s="31"/>
      <c r="AS67" s="31"/>
      <c r="AT67" s="31"/>
      <c r="AU67" s="31"/>
      <c r="AV67" s="31"/>
      <c r="AW67" s="31"/>
      <c r="AX67" s="31"/>
    </row>
    <row r="68" spans="1:50" ht="12.75">
      <c r="A68" s="83"/>
      <c r="B68" s="83"/>
      <c r="C68" s="83"/>
      <c r="D68" s="83"/>
      <c r="E68" s="218"/>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31"/>
      <c r="AL68" s="31"/>
      <c r="AM68" s="31"/>
      <c r="AN68" s="31"/>
      <c r="AO68" s="31"/>
      <c r="AP68" s="31"/>
      <c r="AQ68" s="31"/>
      <c r="AR68" s="31"/>
      <c r="AS68" s="31"/>
      <c r="AT68" s="31"/>
      <c r="AU68" s="31"/>
      <c r="AV68" s="31"/>
      <c r="AW68" s="31"/>
      <c r="AX68" s="31"/>
    </row>
    <row r="69" spans="1:50" ht="12.75">
      <c r="A69" s="83"/>
      <c r="B69" s="83"/>
      <c r="C69" s="83"/>
      <c r="D69" s="83"/>
      <c r="E69" s="218"/>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31"/>
      <c r="AL69" s="31"/>
      <c r="AM69" s="31"/>
      <c r="AN69" s="31"/>
      <c r="AO69" s="31"/>
      <c r="AP69" s="31"/>
      <c r="AQ69" s="31"/>
      <c r="AR69" s="31"/>
      <c r="AS69" s="31"/>
      <c r="AT69" s="31"/>
      <c r="AU69" s="31"/>
      <c r="AV69" s="31"/>
      <c r="AW69" s="31"/>
      <c r="AX69" s="31"/>
    </row>
    <row r="70" spans="1:50" ht="12.75">
      <c r="A70" s="83"/>
      <c r="B70" s="83"/>
      <c r="C70" s="83"/>
      <c r="D70" s="83"/>
      <c r="E70" s="218"/>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31"/>
      <c r="AL70" s="31"/>
      <c r="AM70" s="31"/>
      <c r="AN70" s="31"/>
      <c r="AO70" s="31"/>
      <c r="AP70" s="31"/>
      <c r="AQ70" s="31"/>
      <c r="AR70" s="31"/>
      <c r="AS70" s="31"/>
      <c r="AT70" s="31"/>
      <c r="AU70" s="31"/>
      <c r="AV70" s="31"/>
      <c r="AW70" s="31"/>
      <c r="AX70" s="31"/>
    </row>
    <row r="71" spans="1:50" ht="12.75">
      <c r="A71" s="83"/>
      <c r="B71" s="83"/>
      <c r="C71" s="83"/>
      <c r="D71" s="83"/>
      <c r="E71" s="218"/>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31"/>
      <c r="AL71" s="31"/>
      <c r="AM71" s="31"/>
      <c r="AN71" s="31"/>
      <c r="AO71" s="31"/>
      <c r="AP71" s="31"/>
      <c r="AQ71" s="31"/>
      <c r="AR71" s="31"/>
      <c r="AS71" s="31"/>
      <c r="AT71" s="31"/>
      <c r="AU71" s="31"/>
      <c r="AV71" s="31"/>
      <c r="AW71" s="31"/>
      <c r="AX71" s="31"/>
    </row>
    <row r="72" spans="1:50" ht="12.75">
      <c r="A72" s="83"/>
      <c r="B72" s="83"/>
      <c r="C72" s="83"/>
      <c r="D72" s="83"/>
      <c r="E72" s="218"/>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31"/>
      <c r="AL72" s="31"/>
      <c r="AM72" s="31"/>
      <c r="AN72" s="31"/>
      <c r="AO72" s="31"/>
      <c r="AP72" s="31"/>
      <c r="AQ72" s="31"/>
      <c r="AR72" s="31"/>
      <c r="AS72" s="31"/>
      <c r="AT72" s="31"/>
      <c r="AU72" s="31"/>
      <c r="AV72" s="31"/>
      <c r="AW72" s="31"/>
      <c r="AX72" s="31"/>
    </row>
    <row r="73" spans="1:50" ht="12.75">
      <c r="A73" s="83"/>
      <c r="B73" s="83"/>
      <c r="C73" s="83"/>
      <c r="D73" s="83"/>
      <c r="E73" s="218"/>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31"/>
      <c r="AL73" s="31"/>
      <c r="AM73" s="31"/>
      <c r="AN73" s="31"/>
      <c r="AO73" s="31"/>
      <c r="AP73" s="31"/>
      <c r="AQ73" s="31"/>
      <c r="AR73" s="31"/>
      <c r="AS73" s="31"/>
      <c r="AT73" s="31"/>
      <c r="AU73" s="31"/>
      <c r="AV73" s="31"/>
      <c r="AW73" s="31"/>
      <c r="AX73" s="31"/>
    </row>
    <row r="74" spans="1:50" ht="12.75">
      <c r="A74" s="83"/>
      <c r="B74" s="83"/>
      <c r="C74" s="83"/>
      <c r="D74" s="83"/>
      <c r="E74" s="218"/>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31"/>
      <c r="AL74" s="31"/>
      <c r="AM74" s="31"/>
      <c r="AN74" s="31"/>
      <c r="AO74" s="31"/>
      <c r="AP74" s="31"/>
      <c r="AQ74" s="31"/>
      <c r="AR74" s="31"/>
      <c r="AS74" s="31"/>
      <c r="AT74" s="31"/>
      <c r="AU74" s="31"/>
      <c r="AV74" s="31"/>
      <c r="AW74" s="31"/>
      <c r="AX74" s="31"/>
    </row>
    <row r="75" spans="1:50" ht="12.75">
      <c r="A75" s="83"/>
      <c r="B75" s="83"/>
      <c r="C75" s="83"/>
      <c r="D75" s="83"/>
      <c r="E75" s="218"/>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31"/>
      <c r="AL75" s="31"/>
      <c r="AM75" s="31"/>
      <c r="AN75" s="31"/>
      <c r="AO75" s="31"/>
      <c r="AP75" s="31"/>
      <c r="AQ75" s="31"/>
      <c r="AR75" s="31"/>
      <c r="AS75" s="31"/>
      <c r="AT75" s="31"/>
      <c r="AU75" s="31"/>
      <c r="AV75" s="31"/>
      <c r="AW75" s="31"/>
      <c r="AX75" s="31"/>
    </row>
    <row r="76" spans="1:50" ht="12.75">
      <c r="A76" s="83"/>
      <c r="B76" s="83"/>
      <c r="C76" s="83"/>
      <c r="D76" s="83"/>
      <c r="E76" s="218"/>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31"/>
      <c r="AL76" s="31"/>
      <c r="AM76" s="31"/>
      <c r="AN76" s="31"/>
      <c r="AO76" s="31"/>
      <c r="AP76" s="31"/>
      <c r="AQ76" s="31"/>
      <c r="AR76" s="31"/>
      <c r="AS76" s="31"/>
      <c r="AT76" s="31"/>
      <c r="AU76" s="31"/>
      <c r="AV76" s="31"/>
      <c r="AW76" s="31"/>
      <c r="AX76" s="31"/>
    </row>
    <row r="77" spans="1:50" ht="12.75">
      <c r="A77" s="83"/>
      <c r="B77" s="83"/>
      <c r="C77" s="83"/>
      <c r="D77" s="83"/>
      <c r="E77" s="218"/>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31"/>
      <c r="AL77" s="31"/>
      <c r="AM77" s="31"/>
      <c r="AN77" s="31"/>
      <c r="AO77" s="31"/>
      <c r="AP77" s="31"/>
      <c r="AQ77" s="31"/>
      <c r="AR77" s="31"/>
      <c r="AS77" s="31"/>
      <c r="AT77" s="31"/>
      <c r="AU77" s="31"/>
      <c r="AV77" s="31"/>
      <c r="AW77" s="31"/>
      <c r="AX77" s="31"/>
    </row>
    <row r="78" spans="1:50" ht="12.75">
      <c r="A78" s="83"/>
      <c r="B78" s="83"/>
      <c r="C78" s="83"/>
      <c r="D78" s="83"/>
      <c r="E78" s="218"/>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31"/>
      <c r="AL78" s="31"/>
      <c r="AM78" s="31"/>
      <c r="AN78" s="31"/>
      <c r="AO78" s="31"/>
      <c r="AP78" s="31"/>
      <c r="AQ78" s="31"/>
      <c r="AR78" s="31"/>
      <c r="AS78" s="31"/>
      <c r="AT78" s="31"/>
      <c r="AU78" s="31"/>
      <c r="AV78" s="31"/>
      <c r="AW78" s="31"/>
      <c r="AX78" s="31"/>
    </row>
    <row r="79" spans="1:50" ht="12.75">
      <c r="A79" s="83"/>
      <c r="B79" s="83"/>
      <c r="C79" s="83"/>
      <c r="D79" s="83"/>
      <c r="E79" s="218"/>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31"/>
      <c r="AL79" s="31"/>
      <c r="AM79" s="31"/>
      <c r="AN79" s="31"/>
      <c r="AO79" s="31"/>
      <c r="AP79" s="31"/>
      <c r="AQ79" s="31"/>
      <c r="AR79" s="31"/>
      <c r="AS79" s="31"/>
      <c r="AT79" s="31"/>
      <c r="AU79" s="31"/>
      <c r="AV79" s="31"/>
      <c r="AW79" s="31"/>
      <c r="AX79" s="31"/>
    </row>
    <row r="80" spans="1:50" ht="12.75">
      <c r="A80" s="83"/>
      <c r="B80" s="83"/>
      <c r="C80" s="83"/>
      <c r="D80" s="83"/>
      <c r="E80" s="218"/>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31"/>
      <c r="AL80" s="31"/>
      <c r="AM80" s="31"/>
      <c r="AN80" s="31"/>
      <c r="AO80" s="31"/>
      <c r="AP80" s="31"/>
      <c r="AQ80" s="31"/>
      <c r="AR80" s="31"/>
      <c r="AS80" s="31"/>
      <c r="AT80" s="31"/>
      <c r="AU80" s="31"/>
      <c r="AV80" s="31"/>
      <c r="AW80" s="31"/>
      <c r="AX80" s="31"/>
    </row>
    <row r="81" spans="1:50" ht="12.75">
      <c r="A81" s="83"/>
      <c r="B81" s="83"/>
      <c r="C81" s="83"/>
      <c r="D81" s="83"/>
      <c r="E81" s="218"/>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31"/>
      <c r="AL81" s="31"/>
      <c r="AM81" s="31"/>
      <c r="AN81" s="31"/>
      <c r="AO81" s="31"/>
      <c r="AP81" s="31"/>
      <c r="AQ81" s="31"/>
      <c r="AR81" s="31"/>
      <c r="AS81" s="31"/>
      <c r="AT81" s="31"/>
      <c r="AU81" s="31"/>
      <c r="AV81" s="31"/>
      <c r="AW81" s="31"/>
      <c r="AX81" s="31"/>
    </row>
    <row r="82" spans="1:50" ht="12.75">
      <c r="A82" s="83"/>
      <c r="B82" s="83"/>
      <c r="C82" s="83"/>
      <c r="D82" s="83"/>
      <c r="E82" s="218"/>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31"/>
      <c r="AL82" s="31"/>
      <c r="AM82" s="31"/>
      <c r="AN82" s="31"/>
      <c r="AO82" s="31"/>
      <c r="AP82" s="31"/>
      <c r="AQ82" s="31"/>
      <c r="AR82" s="31"/>
      <c r="AS82" s="31"/>
      <c r="AT82" s="31"/>
      <c r="AU82" s="31"/>
      <c r="AV82" s="31"/>
      <c r="AW82" s="31"/>
      <c r="AX82" s="31"/>
    </row>
    <row r="83" spans="1:50" ht="12.75">
      <c r="A83" s="83"/>
      <c r="B83" s="83"/>
      <c r="C83" s="83"/>
      <c r="D83" s="83"/>
      <c r="E83" s="218"/>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31"/>
      <c r="AL83" s="31"/>
      <c r="AM83" s="31"/>
      <c r="AN83" s="31"/>
      <c r="AO83" s="31"/>
      <c r="AP83" s="31"/>
      <c r="AQ83" s="31"/>
      <c r="AR83" s="31"/>
      <c r="AS83" s="31"/>
      <c r="AT83" s="31"/>
      <c r="AU83" s="31"/>
      <c r="AV83" s="31"/>
      <c r="AW83" s="31"/>
      <c r="AX83" s="31"/>
    </row>
    <row r="84" spans="1:50" ht="12.75">
      <c r="A84" s="83"/>
      <c r="B84" s="83"/>
      <c r="C84" s="83"/>
      <c r="D84" s="83"/>
      <c r="E84" s="218"/>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31"/>
      <c r="AL84" s="31"/>
      <c r="AM84" s="31"/>
      <c r="AN84" s="31"/>
      <c r="AO84" s="31"/>
      <c r="AP84" s="31"/>
      <c r="AQ84" s="31"/>
      <c r="AR84" s="31"/>
      <c r="AS84" s="31"/>
      <c r="AT84" s="31"/>
      <c r="AU84" s="31"/>
      <c r="AV84" s="31"/>
      <c r="AW84" s="31"/>
      <c r="AX84" s="31"/>
    </row>
    <row r="85" spans="1:50" ht="12.75">
      <c r="A85" s="83"/>
      <c r="B85" s="83"/>
      <c r="C85" s="83"/>
      <c r="D85" s="83"/>
      <c r="E85" s="218"/>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31"/>
      <c r="AL85" s="31"/>
      <c r="AM85" s="31"/>
      <c r="AN85" s="31"/>
      <c r="AO85" s="31"/>
      <c r="AP85" s="31"/>
      <c r="AQ85" s="31"/>
      <c r="AR85" s="31"/>
      <c r="AS85" s="31"/>
      <c r="AT85" s="31"/>
      <c r="AU85" s="31"/>
      <c r="AV85" s="31"/>
      <c r="AW85" s="31"/>
      <c r="AX85" s="31"/>
    </row>
    <row r="86" spans="1:50" ht="12.75">
      <c r="A86" s="83"/>
      <c r="B86" s="83"/>
      <c r="C86" s="83"/>
      <c r="D86" s="83"/>
      <c r="E86" s="218"/>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31"/>
      <c r="AL86" s="31"/>
      <c r="AM86" s="31"/>
      <c r="AN86" s="31"/>
      <c r="AO86" s="31"/>
      <c r="AP86" s="31"/>
      <c r="AQ86" s="31"/>
      <c r="AR86" s="31"/>
      <c r="AS86" s="31"/>
      <c r="AT86" s="31"/>
      <c r="AU86" s="31"/>
      <c r="AV86" s="31"/>
      <c r="AW86" s="31"/>
      <c r="AX86" s="31"/>
    </row>
    <row r="87" spans="1:50" ht="12.75">
      <c r="A87" s="83"/>
      <c r="B87" s="83"/>
      <c r="C87" s="83"/>
      <c r="D87" s="83"/>
      <c r="E87" s="218"/>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31"/>
      <c r="AL87" s="31"/>
      <c r="AM87" s="31"/>
      <c r="AN87" s="31"/>
      <c r="AO87" s="31"/>
      <c r="AP87" s="31"/>
      <c r="AQ87" s="31"/>
      <c r="AR87" s="31"/>
      <c r="AS87" s="31"/>
      <c r="AT87" s="31"/>
      <c r="AU87" s="31"/>
      <c r="AV87" s="31"/>
      <c r="AW87" s="31"/>
      <c r="AX87" s="31"/>
    </row>
    <row r="88" spans="1:50" ht="12.75">
      <c r="A88" s="83"/>
      <c r="B88" s="83"/>
      <c r="C88" s="83"/>
      <c r="D88" s="83"/>
      <c r="E88" s="218"/>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31"/>
      <c r="AL88" s="31"/>
      <c r="AM88" s="31"/>
      <c r="AN88" s="31"/>
      <c r="AO88" s="31"/>
      <c r="AP88" s="31"/>
      <c r="AQ88" s="31"/>
      <c r="AR88" s="31"/>
      <c r="AS88" s="31"/>
      <c r="AT88" s="31"/>
      <c r="AU88" s="31"/>
      <c r="AV88" s="31"/>
      <c r="AW88" s="31"/>
      <c r="AX88" s="31"/>
    </row>
    <row r="89" spans="1:50" ht="12.75">
      <c r="A89" s="83"/>
      <c r="B89" s="83"/>
      <c r="C89" s="83"/>
      <c r="D89" s="83"/>
      <c r="E89" s="218"/>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31"/>
      <c r="AL89" s="31"/>
      <c r="AM89" s="31"/>
      <c r="AN89" s="31"/>
      <c r="AO89" s="31"/>
      <c r="AP89" s="31"/>
      <c r="AQ89" s="31"/>
      <c r="AR89" s="31"/>
      <c r="AS89" s="31"/>
      <c r="AT89" s="31"/>
      <c r="AU89" s="31"/>
      <c r="AV89" s="31"/>
      <c r="AW89" s="31"/>
      <c r="AX89" s="31"/>
    </row>
    <row r="90" spans="1:50" ht="12.75">
      <c r="A90" s="83"/>
      <c r="B90" s="83"/>
      <c r="C90" s="83"/>
      <c r="D90" s="83"/>
      <c r="E90" s="218"/>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31"/>
      <c r="AL90" s="31"/>
      <c r="AM90" s="31"/>
      <c r="AN90" s="31"/>
      <c r="AO90" s="31"/>
      <c r="AP90" s="31"/>
      <c r="AQ90" s="31"/>
      <c r="AR90" s="31"/>
      <c r="AS90" s="31"/>
      <c r="AT90" s="31"/>
      <c r="AU90" s="31"/>
      <c r="AV90" s="31"/>
      <c r="AW90" s="31"/>
      <c r="AX90" s="31"/>
    </row>
    <row r="91" spans="1:50" ht="12.75">
      <c r="A91" s="83"/>
      <c r="B91" s="83"/>
      <c r="C91" s="83"/>
      <c r="D91" s="83"/>
      <c r="E91" s="218"/>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31"/>
      <c r="AL91" s="31"/>
      <c r="AM91" s="31"/>
      <c r="AN91" s="31"/>
      <c r="AO91" s="31"/>
      <c r="AP91" s="31"/>
      <c r="AQ91" s="31"/>
      <c r="AR91" s="31"/>
      <c r="AS91" s="31"/>
      <c r="AT91" s="31"/>
      <c r="AU91" s="31"/>
      <c r="AV91" s="31"/>
      <c r="AW91" s="31"/>
      <c r="AX91" s="31"/>
    </row>
    <row r="92" spans="1:50" ht="12.75">
      <c r="A92" s="83"/>
      <c r="B92" s="83"/>
      <c r="C92" s="83"/>
      <c r="D92" s="83"/>
      <c r="E92" s="218"/>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31"/>
      <c r="AL92" s="31"/>
      <c r="AM92" s="31"/>
      <c r="AN92" s="31"/>
      <c r="AO92" s="31"/>
      <c r="AP92" s="31"/>
      <c r="AQ92" s="31"/>
      <c r="AR92" s="31"/>
      <c r="AS92" s="31"/>
      <c r="AT92" s="31"/>
      <c r="AU92" s="31"/>
      <c r="AV92" s="31"/>
      <c r="AW92" s="31"/>
      <c r="AX92" s="31"/>
    </row>
    <row r="93" spans="1:50" ht="12.75">
      <c r="A93" s="83"/>
      <c r="B93" s="83"/>
      <c r="C93" s="83"/>
      <c r="D93" s="83"/>
      <c r="E93" s="218"/>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31"/>
      <c r="AL93" s="31"/>
      <c r="AM93" s="31"/>
      <c r="AN93" s="31"/>
      <c r="AO93" s="31"/>
      <c r="AP93" s="31"/>
      <c r="AQ93" s="31"/>
      <c r="AR93" s="31"/>
      <c r="AS93" s="31"/>
      <c r="AT93" s="31"/>
      <c r="AU93" s="31"/>
      <c r="AV93" s="31"/>
      <c r="AW93" s="31"/>
      <c r="AX93" s="31"/>
    </row>
    <row r="94" spans="1:50" ht="12.75">
      <c r="A94" s="83"/>
      <c r="B94" s="83"/>
      <c r="C94" s="83"/>
      <c r="D94" s="83"/>
      <c r="E94" s="218"/>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31"/>
      <c r="AL94" s="31"/>
      <c r="AM94" s="31"/>
      <c r="AN94" s="31"/>
      <c r="AO94" s="31"/>
      <c r="AP94" s="31"/>
      <c r="AQ94" s="31"/>
      <c r="AR94" s="31"/>
      <c r="AS94" s="31"/>
      <c r="AT94" s="31"/>
      <c r="AU94" s="31"/>
      <c r="AV94" s="31"/>
      <c r="AW94" s="31"/>
      <c r="AX94" s="31"/>
    </row>
    <row r="95" spans="1:50" ht="12.75">
      <c r="A95" s="83"/>
      <c r="B95" s="83"/>
      <c r="C95" s="83"/>
      <c r="D95" s="83"/>
      <c r="E95" s="218"/>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31"/>
      <c r="AL95" s="31"/>
      <c r="AM95" s="31"/>
      <c r="AN95" s="31"/>
      <c r="AO95" s="31"/>
      <c r="AP95" s="31"/>
      <c r="AQ95" s="31"/>
      <c r="AR95" s="31"/>
      <c r="AS95" s="31"/>
      <c r="AT95" s="31"/>
      <c r="AU95" s="31"/>
      <c r="AV95" s="31"/>
      <c r="AW95" s="31"/>
      <c r="AX95" s="31"/>
    </row>
    <row r="96" spans="1:50" ht="12.75">
      <c r="A96" s="83"/>
      <c r="B96" s="83"/>
      <c r="C96" s="83"/>
      <c r="D96" s="83"/>
      <c r="E96" s="218"/>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31"/>
      <c r="AL96" s="31"/>
      <c r="AM96" s="31"/>
      <c r="AN96" s="31"/>
      <c r="AO96" s="31"/>
      <c r="AP96" s="31"/>
      <c r="AQ96" s="31"/>
      <c r="AR96" s="31"/>
      <c r="AS96" s="31"/>
      <c r="AT96" s="31"/>
      <c r="AU96" s="31"/>
      <c r="AV96" s="31"/>
      <c r="AW96" s="31"/>
      <c r="AX96" s="31"/>
    </row>
    <row r="97" spans="1:50" ht="12.75">
      <c r="A97" s="83"/>
      <c r="B97" s="83"/>
      <c r="C97" s="83"/>
      <c r="D97" s="83"/>
      <c r="E97" s="218"/>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31"/>
      <c r="AL97" s="31"/>
      <c r="AM97" s="31"/>
      <c r="AN97" s="31"/>
      <c r="AO97" s="31"/>
      <c r="AP97" s="31"/>
      <c r="AQ97" s="31"/>
      <c r="AR97" s="31"/>
      <c r="AS97" s="31"/>
      <c r="AT97" s="31"/>
      <c r="AU97" s="31"/>
      <c r="AV97" s="31"/>
      <c r="AW97" s="31"/>
      <c r="AX97" s="31"/>
    </row>
    <row r="98" spans="1:50" ht="12.75">
      <c r="A98" s="83"/>
      <c r="B98" s="83"/>
      <c r="C98" s="83"/>
      <c r="D98" s="83"/>
      <c r="E98" s="218"/>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31"/>
      <c r="AL98" s="31"/>
      <c r="AM98" s="31"/>
      <c r="AN98" s="31"/>
      <c r="AO98" s="31"/>
      <c r="AP98" s="31"/>
      <c r="AQ98" s="31"/>
      <c r="AR98" s="31"/>
      <c r="AS98" s="31"/>
      <c r="AT98" s="31"/>
      <c r="AU98" s="31"/>
      <c r="AV98" s="31"/>
      <c r="AW98" s="31"/>
      <c r="AX98" s="31"/>
    </row>
    <row r="99" spans="1:50" ht="12.75">
      <c r="A99" s="83"/>
      <c r="B99" s="83"/>
      <c r="C99" s="83"/>
      <c r="D99" s="83"/>
      <c r="E99" s="218"/>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31"/>
      <c r="AL99" s="31"/>
      <c r="AM99" s="31"/>
      <c r="AN99" s="31"/>
      <c r="AO99" s="31"/>
      <c r="AP99" s="31"/>
      <c r="AQ99" s="31"/>
      <c r="AR99" s="31"/>
      <c r="AS99" s="31"/>
      <c r="AT99" s="31"/>
      <c r="AU99" s="31"/>
      <c r="AV99" s="31"/>
      <c r="AW99" s="31"/>
      <c r="AX99" s="31"/>
    </row>
    <row r="100" spans="1:50" ht="12.75">
      <c r="A100" s="83"/>
      <c r="B100" s="83"/>
      <c r="C100" s="83"/>
      <c r="D100" s="83"/>
      <c r="E100" s="218"/>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31"/>
      <c r="AL100" s="31"/>
      <c r="AM100" s="31"/>
      <c r="AN100" s="31"/>
      <c r="AO100" s="31"/>
      <c r="AP100" s="31"/>
      <c r="AQ100" s="31"/>
      <c r="AR100" s="31"/>
      <c r="AS100" s="31"/>
      <c r="AT100" s="31"/>
      <c r="AU100" s="31"/>
      <c r="AV100" s="31"/>
      <c r="AW100" s="31"/>
      <c r="AX100" s="31"/>
    </row>
  </sheetData>
  <sheetProtection/>
  <mergeCells count="10">
    <mergeCell ref="B58:Z60"/>
    <mergeCell ref="W7:Y7"/>
    <mergeCell ref="D6:E6"/>
    <mergeCell ref="T7:V7"/>
    <mergeCell ref="Q6:Y6"/>
    <mergeCell ref="Q7:S7"/>
    <mergeCell ref="M7:O7"/>
    <mergeCell ref="J7:L7"/>
    <mergeCell ref="G6:O6"/>
    <mergeCell ref="G7:I7"/>
  </mergeCells>
  <printOptions/>
  <pageMargins left="0" right="0" top="0" bottom="0" header="0.5" footer="0.5"/>
  <pageSetup fitToHeight="1" fitToWidth="1" orientation="landscape" paperSize="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BX100"/>
  <sheetViews>
    <sheetView showGridLines="0" zoomScale="75" zoomScaleNormal="75" zoomScaleSheetLayoutView="75" zoomScalePageLayoutView="0" workbookViewId="0" topLeftCell="A1">
      <selection activeCell="A1" sqref="A1"/>
    </sheetView>
  </sheetViews>
  <sheetFormatPr defaultColWidth="9.140625" defaultRowHeight="12.75"/>
  <cols>
    <col min="1" max="1" width="1.7109375" style="0" customWidth="1"/>
    <col min="2" max="2" width="9.7109375" style="0" customWidth="1"/>
    <col min="3" max="3" width="47.7109375" style="0" customWidth="1"/>
    <col min="4" max="4" width="25.7109375" style="0" customWidth="1"/>
    <col min="5" max="7" width="9.7109375" style="0" customWidth="1"/>
    <col min="8" max="9" width="7.7109375" style="0" customWidth="1"/>
    <col min="10" max="45" width="2.7109375" style="0" customWidth="1"/>
    <col min="46" max="46" width="1.7109375" style="0" customWidth="1"/>
    <col min="47" max="50" width="9.140625" style="0" customWidth="1"/>
  </cols>
  <sheetData>
    <row r="1" spans="1:76" ht="30" customHeight="1">
      <c r="A1" s="25"/>
      <c r="B1" s="139" t="s">
        <v>245</v>
      </c>
      <c r="C1" s="71"/>
      <c r="D1" s="71"/>
      <c r="E1" s="31"/>
      <c r="F1" s="72"/>
      <c r="G1" s="31"/>
      <c r="H1" s="72"/>
      <c r="I1" s="31"/>
      <c r="J1" s="72"/>
      <c r="K1" s="31"/>
      <c r="L1" s="72"/>
      <c r="M1" s="31"/>
      <c r="N1" s="72"/>
      <c r="O1" s="31"/>
      <c r="P1" s="31"/>
      <c r="Q1" s="31"/>
      <c r="R1" s="31"/>
      <c r="S1" s="73"/>
      <c r="T1" s="73"/>
      <c r="U1" s="73"/>
      <c r="V1" s="73"/>
      <c r="W1" s="73"/>
      <c r="X1" s="73"/>
      <c r="Y1" s="73"/>
      <c r="Z1" s="73"/>
      <c r="AA1" s="73"/>
      <c r="AB1" s="73"/>
      <c r="AC1" s="73"/>
      <c r="AD1" s="73"/>
      <c r="AE1" s="73"/>
      <c r="AF1" s="73"/>
      <c r="AG1" s="73"/>
      <c r="AH1" s="31"/>
      <c r="AI1" s="31"/>
      <c r="AJ1" s="31"/>
      <c r="AK1" s="31"/>
      <c r="AL1" s="31"/>
      <c r="AM1" s="31"/>
      <c r="AN1" s="31"/>
      <c r="AO1" s="31"/>
      <c r="AP1" s="31"/>
      <c r="AQ1" s="31"/>
      <c r="AR1" s="31"/>
      <c r="AS1" s="31"/>
      <c r="AT1" s="31"/>
      <c r="AU1" s="83"/>
      <c r="AV1" s="83"/>
      <c r="AW1" s="83"/>
      <c r="AX1" s="83"/>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row>
    <row r="2" spans="1:76" ht="19.5" customHeight="1">
      <c r="A2" s="31"/>
      <c r="B2" s="28" t="s">
        <v>1</v>
      </c>
      <c r="C2" s="28"/>
      <c r="D2" s="28"/>
      <c r="E2" s="31"/>
      <c r="F2" s="72"/>
      <c r="G2" s="31"/>
      <c r="H2" s="72"/>
      <c r="I2" s="31"/>
      <c r="J2" s="72"/>
      <c r="K2" s="31"/>
      <c r="L2" s="72"/>
      <c r="M2" s="31"/>
      <c r="N2" s="72"/>
      <c r="O2" s="31"/>
      <c r="P2" s="31"/>
      <c r="Q2" s="31"/>
      <c r="R2" s="31"/>
      <c r="S2" s="73"/>
      <c r="T2" s="73"/>
      <c r="U2" s="73"/>
      <c r="V2" s="73"/>
      <c r="W2" s="73"/>
      <c r="X2" s="73"/>
      <c r="Y2" s="73"/>
      <c r="Z2" s="73"/>
      <c r="AA2" s="73"/>
      <c r="AB2" s="73"/>
      <c r="AC2" s="73"/>
      <c r="AD2" s="73"/>
      <c r="AE2" s="73"/>
      <c r="AF2" s="73"/>
      <c r="AG2" s="73"/>
      <c r="AH2" s="31"/>
      <c r="AI2" s="31"/>
      <c r="AJ2" s="31"/>
      <c r="AK2" s="31"/>
      <c r="AL2" s="31"/>
      <c r="AM2" s="31"/>
      <c r="AN2" s="31"/>
      <c r="AO2" s="31"/>
      <c r="AP2" s="31"/>
      <c r="AQ2" s="31"/>
      <c r="AR2" s="31"/>
      <c r="AS2" s="31"/>
      <c r="AT2" s="31"/>
      <c r="AU2" s="26"/>
      <c r="AV2" s="26"/>
      <c r="AW2" s="26"/>
      <c r="AX2" s="26"/>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row>
    <row r="3" spans="1:76" ht="19.5" customHeight="1">
      <c r="A3" s="31"/>
      <c r="B3" s="29" t="s">
        <v>2</v>
      </c>
      <c r="C3" s="29"/>
      <c r="D3" s="29"/>
      <c r="E3" s="31"/>
      <c r="F3" s="72"/>
      <c r="G3" s="31"/>
      <c r="H3" s="72"/>
      <c r="I3" s="31"/>
      <c r="J3" s="72"/>
      <c r="K3" s="31"/>
      <c r="L3" s="72"/>
      <c r="M3" s="31"/>
      <c r="N3" s="72"/>
      <c r="O3" s="31"/>
      <c r="P3" s="31"/>
      <c r="Q3" s="31"/>
      <c r="R3" s="31"/>
      <c r="S3" s="73"/>
      <c r="T3" s="73"/>
      <c r="U3" s="73"/>
      <c r="V3" s="73"/>
      <c r="W3" s="73"/>
      <c r="X3" s="73"/>
      <c r="Y3" s="73"/>
      <c r="Z3" s="73"/>
      <c r="AA3" s="73"/>
      <c r="AB3" s="73"/>
      <c r="AC3" s="73"/>
      <c r="AD3" s="73"/>
      <c r="AE3" s="73"/>
      <c r="AF3" s="73"/>
      <c r="AG3" s="73"/>
      <c r="AH3" s="31"/>
      <c r="AI3" s="31"/>
      <c r="AJ3" s="31"/>
      <c r="AK3" s="31"/>
      <c r="AL3" s="31"/>
      <c r="AM3" s="31"/>
      <c r="AN3" s="31"/>
      <c r="AO3" s="31"/>
      <c r="AP3" s="31"/>
      <c r="AQ3" s="31"/>
      <c r="AR3" s="31"/>
      <c r="AS3" s="31"/>
      <c r="AT3" s="31"/>
      <c r="AU3" s="26"/>
      <c r="AV3" s="30"/>
      <c r="AW3" s="26"/>
      <c r="AX3" s="26"/>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row>
    <row r="4" spans="1:76" ht="15" customHeight="1">
      <c r="A4" s="31"/>
      <c r="B4" s="74"/>
      <c r="C4" s="75"/>
      <c r="D4" s="76"/>
      <c r="E4" s="76"/>
      <c r="F4" s="76"/>
      <c r="G4" s="76"/>
      <c r="H4" s="76"/>
      <c r="I4" s="76"/>
      <c r="J4" s="76"/>
      <c r="K4" s="76"/>
      <c r="L4" s="76"/>
      <c r="M4" s="76"/>
      <c r="N4" s="76"/>
      <c r="O4" s="77"/>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8"/>
      <c r="AU4" s="109"/>
      <c r="AV4" s="109"/>
      <c r="AW4" s="109"/>
      <c r="AX4" s="109"/>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row>
    <row r="5" spans="1:76" ht="15" customHeight="1">
      <c r="A5" s="69"/>
      <c r="B5" s="79"/>
      <c r="C5" s="79"/>
      <c r="D5" s="79"/>
      <c r="E5" s="79"/>
      <c r="F5" s="79"/>
      <c r="G5" s="79"/>
      <c r="H5" s="79"/>
      <c r="I5" s="79"/>
      <c r="J5" s="288">
        <v>2017</v>
      </c>
      <c r="K5" s="289"/>
      <c r="L5" s="289"/>
      <c r="M5" s="289"/>
      <c r="N5" s="289"/>
      <c r="O5" s="289"/>
      <c r="P5" s="289"/>
      <c r="Q5" s="289"/>
      <c r="R5" s="289"/>
      <c r="S5" s="289"/>
      <c r="T5" s="289"/>
      <c r="U5" s="289"/>
      <c r="V5" s="290">
        <v>2018</v>
      </c>
      <c r="W5" s="290"/>
      <c r="X5" s="290"/>
      <c r="Y5" s="290"/>
      <c r="Z5" s="290"/>
      <c r="AA5" s="290"/>
      <c r="AB5" s="290"/>
      <c r="AC5" s="290"/>
      <c r="AD5" s="290"/>
      <c r="AE5" s="290"/>
      <c r="AF5" s="290"/>
      <c r="AG5" s="290"/>
      <c r="AH5" s="290">
        <v>2019</v>
      </c>
      <c r="AI5" s="290"/>
      <c r="AJ5" s="290"/>
      <c r="AK5" s="290"/>
      <c r="AL5" s="290"/>
      <c r="AM5" s="290"/>
      <c r="AN5" s="290"/>
      <c r="AO5" s="290"/>
      <c r="AP5" s="290"/>
      <c r="AQ5" s="290"/>
      <c r="AR5" s="290"/>
      <c r="AS5" s="290"/>
      <c r="AT5" s="31"/>
      <c r="AU5" s="83"/>
      <c r="AV5" s="83"/>
      <c r="AW5" s="83"/>
      <c r="AX5" s="83"/>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row>
    <row r="6" spans="1:76" ht="24.75" customHeight="1">
      <c r="A6" s="69"/>
      <c r="B6" s="80" t="s">
        <v>42</v>
      </c>
      <c r="C6" s="80" t="s">
        <v>43</v>
      </c>
      <c r="D6" s="80" t="s">
        <v>44</v>
      </c>
      <c r="E6" s="80" t="s">
        <v>45</v>
      </c>
      <c r="F6" s="80" t="s">
        <v>46</v>
      </c>
      <c r="G6" s="80" t="s">
        <v>47</v>
      </c>
      <c r="H6" s="81" t="s">
        <v>48</v>
      </c>
      <c r="I6" s="80" t="s">
        <v>49</v>
      </c>
      <c r="J6" s="81" t="s">
        <v>50</v>
      </c>
      <c r="K6" s="81" t="s">
        <v>51</v>
      </c>
      <c r="L6" s="81" t="s">
        <v>52</v>
      </c>
      <c r="M6" s="81" t="s">
        <v>53</v>
      </c>
      <c r="N6" s="81" t="s">
        <v>52</v>
      </c>
      <c r="O6" s="81" t="s">
        <v>50</v>
      </c>
      <c r="P6" s="81" t="s">
        <v>50</v>
      </c>
      <c r="Q6" s="81" t="s">
        <v>53</v>
      </c>
      <c r="R6" s="81" t="s">
        <v>54</v>
      </c>
      <c r="S6" s="81" t="s">
        <v>55</v>
      </c>
      <c r="T6" s="81" t="s">
        <v>56</v>
      </c>
      <c r="U6" s="81" t="s">
        <v>57</v>
      </c>
      <c r="V6" s="81" t="s">
        <v>50</v>
      </c>
      <c r="W6" s="81" t="s">
        <v>51</v>
      </c>
      <c r="X6" s="81" t="s">
        <v>52</v>
      </c>
      <c r="Y6" s="81" t="s">
        <v>53</v>
      </c>
      <c r="Z6" s="81" t="s">
        <v>52</v>
      </c>
      <c r="AA6" s="81" t="s">
        <v>50</v>
      </c>
      <c r="AB6" s="81" t="s">
        <v>50</v>
      </c>
      <c r="AC6" s="81" t="s">
        <v>53</v>
      </c>
      <c r="AD6" s="81" t="s">
        <v>54</v>
      </c>
      <c r="AE6" s="81" t="s">
        <v>55</v>
      </c>
      <c r="AF6" s="81" t="s">
        <v>56</v>
      </c>
      <c r="AG6" s="81" t="s">
        <v>57</v>
      </c>
      <c r="AH6" s="81" t="s">
        <v>50</v>
      </c>
      <c r="AI6" s="81" t="s">
        <v>51</v>
      </c>
      <c r="AJ6" s="81" t="s">
        <v>52</v>
      </c>
      <c r="AK6" s="81" t="s">
        <v>53</v>
      </c>
      <c r="AL6" s="81" t="s">
        <v>52</v>
      </c>
      <c r="AM6" s="81" t="s">
        <v>50</v>
      </c>
      <c r="AN6" s="81" t="s">
        <v>50</v>
      </c>
      <c r="AO6" s="81" t="s">
        <v>53</v>
      </c>
      <c r="AP6" s="81" t="s">
        <v>54</v>
      </c>
      <c r="AQ6" s="81" t="s">
        <v>55</v>
      </c>
      <c r="AR6" s="81" t="s">
        <v>56</v>
      </c>
      <c r="AS6" s="81" t="s">
        <v>57</v>
      </c>
      <c r="AT6" s="31"/>
      <c r="AU6" s="83"/>
      <c r="AV6" s="83"/>
      <c r="AW6" s="83"/>
      <c r="AX6" s="83"/>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4"/>
      <c r="BX6" s="204"/>
    </row>
    <row r="7" spans="1:76" ht="12.75">
      <c r="A7" s="31"/>
      <c r="B7" s="184">
        <v>62505</v>
      </c>
      <c r="C7" s="184" t="s">
        <v>58</v>
      </c>
      <c r="D7" s="184" t="s">
        <v>59</v>
      </c>
      <c r="E7" s="184" t="s">
        <v>60</v>
      </c>
      <c r="F7" s="184" t="s">
        <v>61</v>
      </c>
      <c r="G7" s="184" t="s">
        <v>62</v>
      </c>
      <c r="H7" s="184">
        <v>0</v>
      </c>
      <c r="I7" s="183" t="s">
        <v>63</v>
      </c>
      <c r="J7" s="184"/>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6"/>
      <c r="AU7" s="83"/>
      <c r="AV7" s="83"/>
      <c r="AW7" s="83"/>
      <c r="AX7" s="83"/>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row>
    <row r="8" spans="1:76" ht="12.75">
      <c r="A8" s="31"/>
      <c r="B8" s="186">
        <v>63214</v>
      </c>
      <c r="C8" s="186" t="s">
        <v>79</v>
      </c>
      <c r="D8" s="186" t="s">
        <v>59</v>
      </c>
      <c r="E8" s="186" t="s">
        <v>60</v>
      </c>
      <c r="F8" s="186" t="s">
        <v>80</v>
      </c>
      <c r="G8" s="186" t="s">
        <v>80</v>
      </c>
      <c r="H8" s="186">
        <v>182</v>
      </c>
      <c r="I8" s="187"/>
      <c r="J8" s="186" t="s">
        <v>81</v>
      </c>
      <c r="K8" s="188" t="s">
        <v>81</v>
      </c>
      <c r="L8" s="188" t="s">
        <v>81</v>
      </c>
      <c r="M8" s="188" t="s">
        <v>81</v>
      </c>
      <c r="N8" s="188" t="s">
        <v>81</v>
      </c>
      <c r="O8" s="189" t="s">
        <v>81</v>
      </c>
      <c r="P8" s="188" t="s">
        <v>81</v>
      </c>
      <c r="Q8" s="188" t="s">
        <v>81</v>
      </c>
      <c r="R8" s="188" t="s">
        <v>81</v>
      </c>
      <c r="S8" s="188" t="s">
        <v>81</v>
      </c>
      <c r="T8" s="188" t="s">
        <v>81</v>
      </c>
      <c r="U8" s="188" t="s">
        <v>81</v>
      </c>
      <c r="V8" s="188" t="s">
        <v>81</v>
      </c>
      <c r="W8" s="188" t="s">
        <v>81</v>
      </c>
      <c r="X8" s="188" t="s">
        <v>81</v>
      </c>
      <c r="Y8" s="188" t="s">
        <v>81</v>
      </c>
      <c r="Z8" s="188" t="s">
        <v>81</v>
      </c>
      <c r="AA8" s="188" t="s">
        <v>81</v>
      </c>
      <c r="AB8" s="188" t="s">
        <v>81</v>
      </c>
      <c r="AC8" s="188" t="s">
        <v>81</v>
      </c>
      <c r="AD8" s="188" t="s">
        <v>81</v>
      </c>
      <c r="AE8" s="188" t="s">
        <v>81</v>
      </c>
      <c r="AF8" s="188" t="s">
        <v>81</v>
      </c>
      <c r="AG8" s="188" t="s">
        <v>81</v>
      </c>
      <c r="AH8" s="188" t="s">
        <v>81</v>
      </c>
      <c r="AI8" s="188" t="s">
        <v>81</v>
      </c>
      <c r="AJ8" s="188" t="s">
        <v>81</v>
      </c>
      <c r="AK8" s="188" t="s">
        <v>81</v>
      </c>
      <c r="AL8" s="188"/>
      <c r="AM8" s="188"/>
      <c r="AN8" s="188"/>
      <c r="AO8" s="188"/>
      <c r="AP8" s="188"/>
      <c r="AQ8" s="188"/>
      <c r="AR8" s="188"/>
      <c r="AS8" s="188"/>
      <c r="AT8" s="186"/>
      <c r="AU8" s="83"/>
      <c r="AV8" s="83"/>
      <c r="AW8" s="83"/>
      <c r="AX8" s="83"/>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row>
    <row r="9" spans="1:76" ht="12.75">
      <c r="A9" s="31"/>
      <c r="B9" s="184">
        <v>61042</v>
      </c>
      <c r="C9" s="184" t="s">
        <v>82</v>
      </c>
      <c r="D9" s="184" t="s">
        <v>59</v>
      </c>
      <c r="E9" s="184" t="s">
        <v>60</v>
      </c>
      <c r="F9" s="184"/>
      <c r="G9" s="184"/>
      <c r="H9" s="184">
        <v>15</v>
      </c>
      <c r="I9" s="183"/>
      <c r="J9" s="184"/>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6"/>
      <c r="AU9" s="83"/>
      <c r="AV9" s="83"/>
      <c r="AW9" s="83"/>
      <c r="AX9" s="83"/>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row>
    <row r="10" spans="1:76" ht="12.75">
      <c r="A10" s="31"/>
      <c r="B10" s="186">
        <v>9104</v>
      </c>
      <c r="C10" s="186" t="s">
        <v>83</v>
      </c>
      <c r="D10" s="186" t="s">
        <v>59</v>
      </c>
      <c r="E10" s="186" t="s">
        <v>60</v>
      </c>
      <c r="F10" s="186" t="s">
        <v>84</v>
      </c>
      <c r="G10" s="186" t="s">
        <v>85</v>
      </c>
      <c r="H10" s="186">
        <v>219</v>
      </c>
      <c r="I10" s="187"/>
      <c r="J10" s="186" t="s">
        <v>81</v>
      </c>
      <c r="K10" s="188" t="s">
        <v>81</v>
      </c>
      <c r="L10" s="188" t="s">
        <v>81</v>
      </c>
      <c r="M10" s="188" t="s">
        <v>81</v>
      </c>
      <c r="N10" s="188" t="s">
        <v>81</v>
      </c>
      <c r="O10" s="189" t="s">
        <v>81</v>
      </c>
      <c r="P10" s="188" t="s">
        <v>81</v>
      </c>
      <c r="Q10" s="188" t="s">
        <v>81</v>
      </c>
      <c r="R10" s="188" t="s">
        <v>81</v>
      </c>
      <c r="S10" s="188" t="s">
        <v>81</v>
      </c>
      <c r="T10" s="188" t="s">
        <v>81</v>
      </c>
      <c r="U10" s="188" t="s">
        <v>81</v>
      </c>
      <c r="V10" s="188" t="s">
        <v>81</v>
      </c>
      <c r="W10" s="188" t="s">
        <v>81</v>
      </c>
      <c r="X10" s="188" t="s">
        <v>81</v>
      </c>
      <c r="Y10" s="188" t="s">
        <v>81</v>
      </c>
      <c r="Z10" s="188" t="s">
        <v>81</v>
      </c>
      <c r="AA10" s="188" t="s">
        <v>81</v>
      </c>
      <c r="AB10" s="188" t="s">
        <v>81</v>
      </c>
      <c r="AC10" s="188" t="s">
        <v>81</v>
      </c>
      <c r="AD10" s="188" t="s">
        <v>81</v>
      </c>
      <c r="AE10" s="188" t="s">
        <v>81</v>
      </c>
      <c r="AF10" s="188" t="s">
        <v>81</v>
      </c>
      <c r="AG10" s="188" t="s">
        <v>81</v>
      </c>
      <c r="AH10" s="188" t="s">
        <v>81</v>
      </c>
      <c r="AI10" s="188" t="s">
        <v>81</v>
      </c>
      <c r="AJ10" s="188" t="s">
        <v>81</v>
      </c>
      <c r="AK10" s="188" t="s">
        <v>81</v>
      </c>
      <c r="AL10" s="188"/>
      <c r="AM10" s="188"/>
      <c r="AN10" s="188"/>
      <c r="AO10" s="188"/>
      <c r="AP10" s="188"/>
      <c r="AQ10" s="188"/>
      <c r="AR10" s="188"/>
      <c r="AS10" s="188"/>
      <c r="AT10" s="186"/>
      <c r="AU10" s="83"/>
      <c r="AV10" s="83"/>
      <c r="AW10" s="83"/>
      <c r="AX10" s="83"/>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row>
    <row r="11" spans="1:76" ht="12.75">
      <c r="A11" s="31"/>
      <c r="B11" s="184">
        <v>31850</v>
      </c>
      <c r="C11" s="184" t="s">
        <v>86</v>
      </c>
      <c r="D11" s="184" t="s">
        <v>59</v>
      </c>
      <c r="E11" s="184" t="s">
        <v>60</v>
      </c>
      <c r="F11" s="184" t="s">
        <v>87</v>
      </c>
      <c r="G11" s="184" t="s">
        <v>87</v>
      </c>
      <c r="H11" s="184">
        <v>88</v>
      </c>
      <c r="I11" s="183" t="s">
        <v>63</v>
      </c>
      <c r="J11" s="184"/>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6"/>
      <c r="AU11" s="83"/>
      <c r="AV11" s="83"/>
      <c r="AW11" s="83"/>
      <c r="AX11" s="83"/>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row>
    <row r="12" spans="1:76" ht="12.75">
      <c r="A12" s="31"/>
      <c r="B12" s="186">
        <v>16152</v>
      </c>
      <c r="C12" s="186" t="s">
        <v>88</v>
      </c>
      <c r="D12" s="186" t="s">
        <v>59</v>
      </c>
      <c r="E12" s="186" t="s">
        <v>60</v>
      </c>
      <c r="F12" s="186" t="s">
        <v>89</v>
      </c>
      <c r="G12" s="186" t="s">
        <v>90</v>
      </c>
      <c r="H12" s="186">
        <v>83</v>
      </c>
      <c r="I12" s="187"/>
      <c r="J12" s="186"/>
      <c r="K12" s="188"/>
      <c r="L12" s="188"/>
      <c r="M12" s="188"/>
      <c r="N12" s="188"/>
      <c r="O12" s="189"/>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6"/>
      <c r="AU12" s="83"/>
      <c r="AV12" s="83"/>
      <c r="AW12" s="83"/>
      <c r="AX12" s="83"/>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row>
    <row r="13" spans="1:76" ht="12.75">
      <c r="A13" s="31"/>
      <c r="B13" s="184">
        <v>9844</v>
      </c>
      <c r="C13" s="184" t="s">
        <v>91</v>
      </c>
      <c r="D13" s="184" t="s">
        <v>59</v>
      </c>
      <c r="E13" s="184" t="s">
        <v>60</v>
      </c>
      <c r="F13" s="184" t="s">
        <v>92</v>
      </c>
      <c r="G13" s="184" t="s">
        <v>92</v>
      </c>
      <c r="H13" s="184">
        <v>158</v>
      </c>
      <c r="I13" s="183"/>
      <c r="J13" s="184" t="s">
        <v>81</v>
      </c>
      <c r="K13" s="185" t="s">
        <v>81</v>
      </c>
      <c r="L13" s="185" t="s">
        <v>81</v>
      </c>
      <c r="M13" s="185" t="s">
        <v>81</v>
      </c>
      <c r="N13" s="185" t="s">
        <v>81</v>
      </c>
      <c r="O13" s="185" t="s">
        <v>81</v>
      </c>
      <c r="P13" s="185" t="s">
        <v>81</v>
      </c>
      <c r="Q13" s="185" t="s">
        <v>81</v>
      </c>
      <c r="R13" s="185" t="s">
        <v>81</v>
      </c>
      <c r="S13" s="185" t="s">
        <v>81</v>
      </c>
      <c r="T13" s="185" t="s">
        <v>81</v>
      </c>
      <c r="U13" s="185" t="s">
        <v>81</v>
      </c>
      <c r="V13" s="185" t="s">
        <v>81</v>
      </c>
      <c r="W13" s="185" t="s">
        <v>81</v>
      </c>
      <c r="X13" s="185" t="s">
        <v>81</v>
      </c>
      <c r="Y13" s="185" t="s">
        <v>81</v>
      </c>
      <c r="Z13" s="185" t="s">
        <v>81</v>
      </c>
      <c r="AA13" s="185" t="s">
        <v>81</v>
      </c>
      <c r="AB13" s="185" t="s">
        <v>81</v>
      </c>
      <c r="AC13" s="185" t="s">
        <v>81</v>
      </c>
      <c r="AD13" s="185" t="s">
        <v>81</v>
      </c>
      <c r="AE13" s="185" t="s">
        <v>81</v>
      </c>
      <c r="AF13" s="185" t="s">
        <v>81</v>
      </c>
      <c r="AG13" s="185" t="s">
        <v>81</v>
      </c>
      <c r="AH13" s="185" t="s">
        <v>81</v>
      </c>
      <c r="AI13" s="185" t="s">
        <v>81</v>
      </c>
      <c r="AJ13" s="185" t="s">
        <v>81</v>
      </c>
      <c r="AK13" s="185" t="s">
        <v>81</v>
      </c>
      <c r="AL13" s="185"/>
      <c r="AM13" s="185"/>
      <c r="AN13" s="185"/>
      <c r="AO13" s="185"/>
      <c r="AP13" s="185"/>
      <c r="AQ13" s="185"/>
      <c r="AR13" s="185"/>
      <c r="AS13" s="185"/>
      <c r="AT13" s="186"/>
      <c r="AU13" s="83"/>
      <c r="AV13" s="83"/>
      <c r="AW13" s="83"/>
      <c r="AX13" s="83"/>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row>
    <row r="14" spans="1:76" ht="12.75">
      <c r="A14" s="31"/>
      <c r="B14" s="186">
        <v>28258</v>
      </c>
      <c r="C14" s="186" t="s">
        <v>93</v>
      </c>
      <c r="D14" s="186" t="s">
        <v>59</v>
      </c>
      <c r="E14" s="186" t="s">
        <v>60</v>
      </c>
      <c r="F14" s="186" t="s">
        <v>94</v>
      </c>
      <c r="G14" s="186" t="s">
        <v>95</v>
      </c>
      <c r="H14" s="186">
        <v>56</v>
      </c>
      <c r="I14" s="187"/>
      <c r="J14" s="186" t="s">
        <v>81</v>
      </c>
      <c r="K14" s="188" t="s">
        <v>81</v>
      </c>
      <c r="L14" s="188" t="s">
        <v>81</v>
      </c>
      <c r="M14" s="188" t="s">
        <v>81</v>
      </c>
      <c r="N14" s="188" t="s">
        <v>81</v>
      </c>
      <c r="O14" s="189" t="s">
        <v>81</v>
      </c>
      <c r="P14" s="188" t="s">
        <v>81</v>
      </c>
      <c r="Q14" s="188" t="s">
        <v>81</v>
      </c>
      <c r="R14" s="188" t="s">
        <v>81</v>
      </c>
      <c r="S14" s="188" t="s">
        <v>81</v>
      </c>
      <c r="T14" s="188" t="s">
        <v>81</v>
      </c>
      <c r="U14" s="188" t="s">
        <v>81</v>
      </c>
      <c r="V14" s="188" t="s">
        <v>81</v>
      </c>
      <c r="W14" s="188" t="s">
        <v>81</v>
      </c>
      <c r="X14" s="188" t="s">
        <v>81</v>
      </c>
      <c r="Y14" s="188" t="s">
        <v>81</v>
      </c>
      <c r="Z14" s="188" t="s">
        <v>81</v>
      </c>
      <c r="AA14" s="188" t="s">
        <v>81</v>
      </c>
      <c r="AB14" s="188" t="s">
        <v>81</v>
      </c>
      <c r="AC14" s="188" t="s">
        <v>81</v>
      </c>
      <c r="AD14" s="188" t="s">
        <v>81</v>
      </c>
      <c r="AE14" s="188" t="s">
        <v>81</v>
      </c>
      <c r="AF14" s="188" t="s">
        <v>81</v>
      </c>
      <c r="AG14" s="188" t="s">
        <v>81</v>
      </c>
      <c r="AH14" s="188" t="s">
        <v>81</v>
      </c>
      <c r="AI14" s="188" t="s">
        <v>81</v>
      </c>
      <c r="AJ14" s="188" t="s">
        <v>81</v>
      </c>
      <c r="AK14" s="188" t="s">
        <v>81</v>
      </c>
      <c r="AL14" s="188"/>
      <c r="AM14" s="188"/>
      <c r="AN14" s="188"/>
      <c r="AO14" s="188"/>
      <c r="AP14" s="188"/>
      <c r="AQ14" s="188"/>
      <c r="AR14" s="188"/>
      <c r="AS14" s="188"/>
      <c r="AT14" s="186"/>
      <c r="AU14" s="83"/>
      <c r="AV14" s="83"/>
      <c r="AW14" s="83"/>
      <c r="AX14" s="83"/>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row>
    <row r="15" spans="1:76" ht="12.75">
      <c r="A15" s="31"/>
      <c r="B15" s="184">
        <v>28259</v>
      </c>
      <c r="C15" s="184" t="s">
        <v>96</v>
      </c>
      <c r="D15" s="184" t="s">
        <v>59</v>
      </c>
      <c r="E15" s="184" t="s">
        <v>60</v>
      </c>
      <c r="F15" s="184" t="s">
        <v>97</v>
      </c>
      <c r="G15" s="184" t="s">
        <v>97</v>
      </c>
      <c r="H15" s="184">
        <v>162</v>
      </c>
      <c r="I15" s="183" t="s">
        <v>63</v>
      </c>
      <c r="J15" s="184" t="s">
        <v>81</v>
      </c>
      <c r="K15" s="185" t="s">
        <v>81</v>
      </c>
      <c r="L15" s="185" t="s">
        <v>81</v>
      </c>
      <c r="M15" s="185" t="s">
        <v>81</v>
      </c>
      <c r="N15" s="185" t="s">
        <v>81</v>
      </c>
      <c r="O15" s="185" t="s">
        <v>81</v>
      </c>
      <c r="P15" s="185" t="s">
        <v>81</v>
      </c>
      <c r="Q15" s="185" t="s">
        <v>81</v>
      </c>
      <c r="R15" s="185" t="s">
        <v>81</v>
      </c>
      <c r="S15" s="185" t="s">
        <v>81</v>
      </c>
      <c r="T15" s="185" t="s">
        <v>81</v>
      </c>
      <c r="U15" s="185" t="s">
        <v>81</v>
      </c>
      <c r="V15" s="185" t="s">
        <v>81</v>
      </c>
      <c r="W15" s="185" t="s">
        <v>81</v>
      </c>
      <c r="X15" s="185" t="s">
        <v>81</v>
      </c>
      <c r="Y15" s="185" t="s">
        <v>81</v>
      </c>
      <c r="Z15" s="185" t="s">
        <v>81</v>
      </c>
      <c r="AA15" s="185" t="s">
        <v>81</v>
      </c>
      <c r="AB15" s="185" t="s">
        <v>81</v>
      </c>
      <c r="AC15" s="185" t="s">
        <v>81</v>
      </c>
      <c r="AD15" s="185" t="s">
        <v>81</v>
      </c>
      <c r="AE15" s="185" t="s">
        <v>81</v>
      </c>
      <c r="AF15" s="185" t="s">
        <v>81</v>
      </c>
      <c r="AG15" s="185" t="s">
        <v>81</v>
      </c>
      <c r="AH15" s="185" t="s">
        <v>81</v>
      </c>
      <c r="AI15" s="185" t="s">
        <v>81</v>
      </c>
      <c r="AJ15" s="185" t="s">
        <v>81</v>
      </c>
      <c r="AK15" s="185" t="s">
        <v>81</v>
      </c>
      <c r="AL15" s="185"/>
      <c r="AM15" s="185"/>
      <c r="AN15" s="185"/>
      <c r="AO15" s="185"/>
      <c r="AP15" s="185"/>
      <c r="AQ15" s="185"/>
      <c r="AR15" s="185"/>
      <c r="AS15" s="185"/>
      <c r="AT15" s="186"/>
      <c r="AU15" s="83"/>
      <c r="AV15" s="83"/>
      <c r="AW15" s="83"/>
      <c r="AX15" s="83"/>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row>
    <row r="16" spans="1:76" ht="12.75">
      <c r="A16" s="31"/>
      <c r="B16" s="186">
        <v>13867</v>
      </c>
      <c r="C16" s="186" t="s">
        <v>98</v>
      </c>
      <c r="D16" s="186" t="s">
        <v>59</v>
      </c>
      <c r="E16" s="186" t="s">
        <v>60</v>
      </c>
      <c r="F16" s="186" t="s">
        <v>99</v>
      </c>
      <c r="G16" s="186" t="s">
        <v>99</v>
      </c>
      <c r="H16" s="186">
        <v>79</v>
      </c>
      <c r="I16" s="187" t="s">
        <v>63</v>
      </c>
      <c r="J16" s="186" t="s">
        <v>81</v>
      </c>
      <c r="K16" s="188" t="s">
        <v>81</v>
      </c>
      <c r="L16" s="188" t="s">
        <v>81</v>
      </c>
      <c r="M16" s="188" t="s">
        <v>81</v>
      </c>
      <c r="N16" s="188" t="s">
        <v>81</v>
      </c>
      <c r="O16" s="189" t="s">
        <v>81</v>
      </c>
      <c r="P16" s="188" t="s">
        <v>81</v>
      </c>
      <c r="Q16" s="188" t="s">
        <v>81</v>
      </c>
      <c r="R16" s="188" t="s">
        <v>81</v>
      </c>
      <c r="S16" s="188" t="s">
        <v>81</v>
      </c>
      <c r="T16" s="188" t="s">
        <v>81</v>
      </c>
      <c r="U16" s="188" t="s">
        <v>81</v>
      </c>
      <c r="V16" s="188" t="s">
        <v>81</v>
      </c>
      <c r="W16" s="188" t="s">
        <v>81</v>
      </c>
      <c r="X16" s="188" t="s">
        <v>81</v>
      </c>
      <c r="Y16" s="188" t="s">
        <v>81</v>
      </c>
      <c r="Z16" s="188" t="s">
        <v>81</v>
      </c>
      <c r="AA16" s="188" t="s">
        <v>81</v>
      </c>
      <c r="AB16" s="188" t="s">
        <v>81</v>
      </c>
      <c r="AC16" s="188" t="s">
        <v>81</v>
      </c>
      <c r="AD16" s="188" t="s">
        <v>81</v>
      </c>
      <c r="AE16" s="188" t="s">
        <v>81</v>
      </c>
      <c r="AF16" s="188" t="s">
        <v>81</v>
      </c>
      <c r="AG16" s="188" t="s">
        <v>81</v>
      </c>
      <c r="AH16" s="188" t="s">
        <v>81</v>
      </c>
      <c r="AI16" s="188" t="s">
        <v>81</v>
      </c>
      <c r="AJ16" s="188" t="s">
        <v>81</v>
      </c>
      <c r="AK16" s="188" t="s">
        <v>81</v>
      </c>
      <c r="AL16" s="188"/>
      <c r="AM16" s="188"/>
      <c r="AN16" s="188"/>
      <c r="AO16" s="188"/>
      <c r="AP16" s="188"/>
      <c r="AQ16" s="188"/>
      <c r="AR16" s="188"/>
      <c r="AS16" s="188"/>
      <c r="AT16" s="186"/>
      <c r="AU16" s="83"/>
      <c r="AV16" s="83"/>
      <c r="AW16" s="83"/>
      <c r="AX16" s="83"/>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row>
    <row r="17" spans="1:76" ht="12.75">
      <c r="A17" s="31"/>
      <c r="B17" s="184">
        <v>3200</v>
      </c>
      <c r="C17" s="184" t="s">
        <v>100</v>
      </c>
      <c r="D17" s="184" t="s">
        <v>59</v>
      </c>
      <c r="E17" s="184" t="s">
        <v>60</v>
      </c>
      <c r="F17" s="184" t="s">
        <v>101</v>
      </c>
      <c r="G17" s="184" t="s">
        <v>102</v>
      </c>
      <c r="H17" s="184">
        <v>136</v>
      </c>
      <c r="I17" s="183" t="s">
        <v>63</v>
      </c>
      <c r="J17" s="184" t="s">
        <v>81</v>
      </c>
      <c r="K17" s="185" t="s">
        <v>81</v>
      </c>
      <c r="L17" s="185" t="s">
        <v>81</v>
      </c>
      <c r="M17" s="185"/>
      <c r="N17" s="185" t="s">
        <v>81</v>
      </c>
      <c r="O17" s="185" t="s">
        <v>81</v>
      </c>
      <c r="P17" s="185" t="s">
        <v>81</v>
      </c>
      <c r="Q17" s="185" t="s">
        <v>81</v>
      </c>
      <c r="R17" s="185" t="s">
        <v>81</v>
      </c>
      <c r="S17" s="185" t="s">
        <v>81</v>
      </c>
      <c r="T17" s="185" t="s">
        <v>81</v>
      </c>
      <c r="U17" s="185" t="s">
        <v>81</v>
      </c>
      <c r="V17" s="185" t="s">
        <v>81</v>
      </c>
      <c r="W17" s="185" t="s">
        <v>81</v>
      </c>
      <c r="X17" s="185" t="s">
        <v>81</v>
      </c>
      <c r="Y17" s="185" t="s">
        <v>81</v>
      </c>
      <c r="Z17" s="185" t="s">
        <v>81</v>
      </c>
      <c r="AA17" s="185" t="s">
        <v>81</v>
      </c>
      <c r="AB17" s="185" t="s">
        <v>81</v>
      </c>
      <c r="AC17" s="185" t="s">
        <v>81</v>
      </c>
      <c r="AD17" s="185" t="s">
        <v>81</v>
      </c>
      <c r="AE17" s="185" t="s">
        <v>81</v>
      </c>
      <c r="AF17" s="185" t="s">
        <v>81</v>
      </c>
      <c r="AG17" s="185" t="s">
        <v>81</v>
      </c>
      <c r="AH17" s="185" t="s">
        <v>81</v>
      </c>
      <c r="AI17" s="185" t="s">
        <v>81</v>
      </c>
      <c r="AJ17" s="185" t="s">
        <v>81</v>
      </c>
      <c r="AK17" s="185" t="s">
        <v>81</v>
      </c>
      <c r="AL17" s="185"/>
      <c r="AM17" s="185"/>
      <c r="AN17" s="185"/>
      <c r="AO17" s="185"/>
      <c r="AP17" s="185"/>
      <c r="AQ17" s="185"/>
      <c r="AR17" s="185"/>
      <c r="AS17" s="185"/>
      <c r="AT17" s="186"/>
      <c r="AU17" s="83"/>
      <c r="AV17" s="83"/>
      <c r="AW17" s="83"/>
      <c r="AX17" s="83"/>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row>
    <row r="18" spans="1:76" ht="12.75">
      <c r="A18" s="31"/>
      <c r="B18" s="186">
        <v>62826</v>
      </c>
      <c r="C18" s="186" t="s">
        <v>103</v>
      </c>
      <c r="D18" s="186" t="s">
        <v>59</v>
      </c>
      <c r="E18" s="186" t="s">
        <v>60</v>
      </c>
      <c r="F18" s="186" t="s">
        <v>104</v>
      </c>
      <c r="G18" s="186" t="s">
        <v>104</v>
      </c>
      <c r="H18" s="186">
        <v>18</v>
      </c>
      <c r="I18" s="187"/>
      <c r="J18" s="186"/>
      <c r="K18" s="188"/>
      <c r="L18" s="188"/>
      <c r="M18" s="188"/>
      <c r="N18" s="188"/>
      <c r="O18" s="189"/>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6"/>
      <c r="AU18" s="83"/>
      <c r="AV18" s="83"/>
      <c r="AW18" s="83"/>
      <c r="AX18" s="83"/>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row>
    <row r="19" spans="1:76" ht="12.75">
      <c r="A19" s="31"/>
      <c r="B19" s="184">
        <v>16153</v>
      </c>
      <c r="C19" s="184" t="s">
        <v>105</v>
      </c>
      <c r="D19" s="184" t="s">
        <v>59</v>
      </c>
      <c r="E19" s="184" t="s">
        <v>60</v>
      </c>
      <c r="F19" s="184" t="s">
        <v>106</v>
      </c>
      <c r="G19" s="184" t="s">
        <v>106</v>
      </c>
      <c r="H19" s="184">
        <v>100</v>
      </c>
      <c r="I19" s="183"/>
      <c r="J19" s="184" t="s">
        <v>107</v>
      </c>
      <c r="K19" s="185" t="s">
        <v>107</v>
      </c>
      <c r="L19" s="185" t="s">
        <v>107</v>
      </c>
      <c r="M19" s="185" t="s">
        <v>107</v>
      </c>
      <c r="N19" s="185" t="s">
        <v>107</v>
      </c>
      <c r="O19" s="185" t="s">
        <v>107</v>
      </c>
      <c r="P19" s="185" t="s">
        <v>107</v>
      </c>
      <c r="Q19" s="185" t="s">
        <v>107</v>
      </c>
      <c r="R19" s="185" t="s">
        <v>107</v>
      </c>
      <c r="S19" s="185" t="s">
        <v>107</v>
      </c>
      <c r="T19" s="185" t="s">
        <v>107</v>
      </c>
      <c r="U19" s="185" t="s">
        <v>107</v>
      </c>
      <c r="V19" s="185" t="s">
        <v>107</v>
      </c>
      <c r="W19" s="185" t="s">
        <v>107</v>
      </c>
      <c r="X19" s="185" t="s">
        <v>107</v>
      </c>
      <c r="Y19" s="185" t="s">
        <v>107</v>
      </c>
      <c r="Z19" s="185" t="s">
        <v>107</v>
      </c>
      <c r="AA19" s="185" t="s">
        <v>107</v>
      </c>
      <c r="AB19" s="185" t="s">
        <v>107</v>
      </c>
      <c r="AC19" s="185" t="s">
        <v>107</v>
      </c>
      <c r="AD19" s="185" t="s">
        <v>107</v>
      </c>
      <c r="AE19" s="185" t="s">
        <v>107</v>
      </c>
      <c r="AF19" s="185" t="s">
        <v>107</v>
      </c>
      <c r="AG19" s="185" t="s">
        <v>107</v>
      </c>
      <c r="AH19" s="185" t="s">
        <v>107</v>
      </c>
      <c r="AI19" s="185" t="s">
        <v>107</v>
      </c>
      <c r="AJ19" s="185" t="s">
        <v>107</v>
      </c>
      <c r="AK19" s="185" t="s">
        <v>107</v>
      </c>
      <c r="AL19" s="185"/>
      <c r="AM19" s="185"/>
      <c r="AN19" s="185"/>
      <c r="AO19" s="185"/>
      <c r="AP19" s="185"/>
      <c r="AQ19" s="185"/>
      <c r="AR19" s="185"/>
      <c r="AS19" s="185"/>
      <c r="AT19" s="186"/>
      <c r="AU19" s="83"/>
      <c r="AV19" s="83"/>
      <c r="AW19" s="83"/>
      <c r="AX19" s="83"/>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row>
    <row r="20" spans="1:76" ht="12.75">
      <c r="A20" s="31"/>
      <c r="B20" s="186">
        <v>28283</v>
      </c>
      <c r="C20" s="186" t="s">
        <v>108</v>
      </c>
      <c r="D20" s="186" t="s">
        <v>59</v>
      </c>
      <c r="E20" s="186" t="s">
        <v>60</v>
      </c>
      <c r="F20" s="186" t="s">
        <v>109</v>
      </c>
      <c r="G20" s="186" t="s">
        <v>109</v>
      </c>
      <c r="H20" s="186">
        <v>72</v>
      </c>
      <c r="I20" s="187"/>
      <c r="J20" s="186" t="s">
        <v>81</v>
      </c>
      <c r="K20" s="188" t="s">
        <v>81</v>
      </c>
      <c r="L20" s="188" t="s">
        <v>81</v>
      </c>
      <c r="M20" s="188" t="s">
        <v>81</v>
      </c>
      <c r="N20" s="188" t="s">
        <v>81</v>
      </c>
      <c r="O20" s="189" t="s">
        <v>81</v>
      </c>
      <c r="P20" s="188" t="s">
        <v>81</v>
      </c>
      <c r="Q20" s="188" t="s">
        <v>81</v>
      </c>
      <c r="R20" s="188" t="s">
        <v>81</v>
      </c>
      <c r="S20" s="188" t="s">
        <v>81</v>
      </c>
      <c r="T20" s="188" t="s">
        <v>81</v>
      </c>
      <c r="U20" s="188" t="s">
        <v>81</v>
      </c>
      <c r="V20" s="188" t="s">
        <v>81</v>
      </c>
      <c r="W20" s="188" t="s">
        <v>81</v>
      </c>
      <c r="X20" s="188" t="s">
        <v>81</v>
      </c>
      <c r="Y20" s="188" t="s">
        <v>81</v>
      </c>
      <c r="Z20" s="188" t="s">
        <v>81</v>
      </c>
      <c r="AA20" s="188" t="s">
        <v>81</v>
      </c>
      <c r="AB20" s="188" t="s">
        <v>81</v>
      </c>
      <c r="AC20" s="188" t="s">
        <v>81</v>
      </c>
      <c r="AD20" s="188" t="s">
        <v>81</v>
      </c>
      <c r="AE20" s="188" t="s">
        <v>81</v>
      </c>
      <c r="AF20" s="188" t="s">
        <v>81</v>
      </c>
      <c r="AG20" s="188" t="s">
        <v>81</v>
      </c>
      <c r="AH20" s="188" t="s">
        <v>81</v>
      </c>
      <c r="AI20" s="188" t="s">
        <v>81</v>
      </c>
      <c r="AJ20" s="188" t="s">
        <v>81</v>
      </c>
      <c r="AK20" s="188" t="s">
        <v>81</v>
      </c>
      <c r="AL20" s="188"/>
      <c r="AM20" s="188"/>
      <c r="AN20" s="188"/>
      <c r="AO20" s="188"/>
      <c r="AP20" s="188"/>
      <c r="AQ20" s="188"/>
      <c r="AR20" s="188"/>
      <c r="AS20" s="188"/>
      <c r="AT20" s="186"/>
      <c r="AU20" s="83"/>
      <c r="AV20" s="83"/>
      <c r="AW20" s="83"/>
      <c r="AX20" s="83"/>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row>
    <row r="21" spans="1:76" ht="12.75">
      <c r="A21" s="31"/>
      <c r="B21" s="184">
        <v>16157</v>
      </c>
      <c r="C21" s="184" t="s">
        <v>112</v>
      </c>
      <c r="D21" s="184" t="s">
        <v>59</v>
      </c>
      <c r="E21" s="184" t="s">
        <v>60</v>
      </c>
      <c r="F21" s="184" t="s">
        <v>113</v>
      </c>
      <c r="G21" s="184" t="s">
        <v>113</v>
      </c>
      <c r="H21" s="184">
        <v>180</v>
      </c>
      <c r="I21" s="183" t="s">
        <v>63</v>
      </c>
      <c r="J21" s="184" t="s">
        <v>81</v>
      </c>
      <c r="K21" s="185" t="s">
        <v>81</v>
      </c>
      <c r="L21" s="185" t="s">
        <v>81</v>
      </c>
      <c r="M21" s="185" t="s">
        <v>81</v>
      </c>
      <c r="N21" s="185" t="s">
        <v>81</v>
      </c>
      <c r="O21" s="185" t="s">
        <v>81</v>
      </c>
      <c r="P21" s="185" t="s">
        <v>81</v>
      </c>
      <c r="Q21" s="185" t="s">
        <v>81</v>
      </c>
      <c r="R21" s="185" t="s">
        <v>81</v>
      </c>
      <c r="S21" s="185" t="s">
        <v>81</v>
      </c>
      <c r="T21" s="185" t="s">
        <v>81</v>
      </c>
      <c r="U21" s="185" t="s">
        <v>81</v>
      </c>
      <c r="V21" s="185" t="s">
        <v>81</v>
      </c>
      <c r="W21" s="185" t="s">
        <v>81</v>
      </c>
      <c r="X21" s="185" t="s">
        <v>81</v>
      </c>
      <c r="Y21" s="185" t="s">
        <v>81</v>
      </c>
      <c r="Z21" s="185" t="s">
        <v>81</v>
      </c>
      <c r="AA21" s="185" t="s">
        <v>81</v>
      </c>
      <c r="AB21" s="185" t="s">
        <v>81</v>
      </c>
      <c r="AC21" s="185" t="s">
        <v>81</v>
      </c>
      <c r="AD21" s="185" t="s">
        <v>81</v>
      </c>
      <c r="AE21" s="185" t="s">
        <v>81</v>
      </c>
      <c r="AF21" s="185" t="s">
        <v>81</v>
      </c>
      <c r="AG21" s="185" t="s">
        <v>81</v>
      </c>
      <c r="AH21" s="185" t="s">
        <v>81</v>
      </c>
      <c r="AI21" s="185" t="s">
        <v>81</v>
      </c>
      <c r="AJ21" s="185" t="s">
        <v>81</v>
      </c>
      <c r="AK21" s="185" t="s">
        <v>81</v>
      </c>
      <c r="AL21" s="185"/>
      <c r="AM21" s="185"/>
      <c r="AN21" s="185"/>
      <c r="AO21" s="185"/>
      <c r="AP21" s="185"/>
      <c r="AQ21" s="185"/>
      <c r="AR21" s="185"/>
      <c r="AS21" s="185"/>
      <c r="AT21" s="186"/>
      <c r="AU21" s="83"/>
      <c r="AV21" s="83"/>
      <c r="AW21" s="83"/>
      <c r="AX21" s="83"/>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row>
    <row r="22" spans="1:76" ht="12.75">
      <c r="A22" s="31"/>
      <c r="B22" s="186">
        <v>41245</v>
      </c>
      <c r="C22" s="186" t="s">
        <v>114</v>
      </c>
      <c r="D22" s="186" t="s">
        <v>59</v>
      </c>
      <c r="E22" s="186" t="s">
        <v>60</v>
      </c>
      <c r="F22" s="186"/>
      <c r="G22" s="186"/>
      <c r="H22" s="186">
        <v>63</v>
      </c>
      <c r="I22" s="187" t="s">
        <v>63</v>
      </c>
      <c r="J22" s="186"/>
      <c r="K22" s="188"/>
      <c r="L22" s="188"/>
      <c r="M22" s="188"/>
      <c r="N22" s="188"/>
      <c r="O22" s="189"/>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6"/>
      <c r="AU22" s="83"/>
      <c r="AV22" s="83"/>
      <c r="AW22" s="83"/>
      <c r="AX22" s="83"/>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row>
    <row r="23" spans="1:76" ht="12.75">
      <c r="A23" s="31"/>
      <c r="B23" s="184">
        <v>66140</v>
      </c>
      <c r="C23" s="184" t="s">
        <v>115</v>
      </c>
      <c r="D23" s="184" t="s">
        <v>59</v>
      </c>
      <c r="E23" s="184" t="s">
        <v>60</v>
      </c>
      <c r="F23" s="184" t="s">
        <v>116</v>
      </c>
      <c r="G23" s="184" t="s">
        <v>116</v>
      </c>
      <c r="H23" s="184">
        <v>16</v>
      </c>
      <c r="I23" s="183"/>
      <c r="J23" s="184"/>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6"/>
      <c r="AU23" s="83"/>
      <c r="AV23" s="83"/>
      <c r="AW23" s="83"/>
      <c r="AX23" s="83"/>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row>
    <row r="24" spans="1:76" ht="12.75">
      <c r="A24" s="31"/>
      <c r="B24" s="186">
        <v>47765</v>
      </c>
      <c r="C24" s="186" t="s">
        <v>119</v>
      </c>
      <c r="D24" s="186" t="s">
        <v>59</v>
      </c>
      <c r="E24" s="186" t="s">
        <v>60</v>
      </c>
      <c r="F24" s="186" t="s">
        <v>120</v>
      </c>
      <c r="G24" s="186" t="s">
        <v>120</v>
      </c>
      <c r="H24" s="186">
        <v>43</v>
      </c>
      <c r="I24" s="187"/>
      <c r="J24" s="186"/>
      <c r="K24" s="188"/>
      <c r="L24" s="188"/>
      <c r="M24" s="188"/>
      <c r="N24" s="188"/>
      <c r="O24" s="189"/>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6"/>
      <c r="AU24" s="83"/>
      <c r="AV24" s="83"/>
      <c r="AW24" s="83"/>
      <c r="AX24" s="83"/>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row>
    <row r="25" spans="1:76" ht="12.75">
      <c r="A25" s="31"/>
      <c r="B25" s="184">
        <v>18538</v>
      </c>
      <c r="C25" s="184" t="s">
        <v>123</v>
      </c>
      <c r="D25" s="184" t="s">
        <v>59</v>
      </c>
      <c r="E25" s="184" t="s">
        <v>60</v>
      </c>
      <c r="F25" s="184" t="s">
        <v>124</v>
      </c>
      <c r="G25" s="184" t="s">
        <v>125</v>
      </c>
      <c r="H25" s="184">
        <v>58</v>
      </c>
      <c r="I25" s="183"/>
      <c r="J25" s="184" t="s">
        <v>81</v>
      </c>
      <c r="K25" s="185" t="s">
        <v>81</v>
      </c>
      <c r="L25" s="185" t="s">
        <v>81</v>
      </c>
      <c r="M25" s="185" t="s">
        <v>81</v>
      </c>
      <c r="N25" s="185" t="s">
        <v>81</v>
      </c>
      <c r="O25" s="185" t="s">
        <v>81</v>
      </c>
      <c r="P25" s="185" t="s">
        <v>81</v>
      </c>
      <c r="Q25" s="185" t="s">
        <v>81</v>
      </c>
      <c r="R25" s="185" t="s">
        <v>81</v>
      </c>
      <c r="S25" s="185" t="s">
        <v>81</v>
      </c>
      <c r="T25" s="185" t="s">
        <v>81</v>
      </c>
      <c r="U25" s="185" t="s">
        <v>81</v>
      </c>
      <c r="V25" s="185" t="s">
        <v>81</v>
      </c>
      <c r="W25" s="185" t="s">
        <v>81</v>
      </c>
      <c r="X25" s="185" t="s">
        <v>81</v>
      </c>
      <c r="Y25" s="185" t="s">
        <v>81</v>
      </c>
      <c r="Z25" s="185" t="s">
        <v>81</v>
      </c>
      <c r="AA25" s="185" t="s">
        <v>81</v>
      </c>
      <c r="AB25" s="185" t="s">
        <v>81</v>
      </c>
      <c r="AC25" s="185" t="s">
        <v>81</v>
      </c>
      <c r="AD25" s="185" t="s">
        <v>81</v>
      </c>
      <c r="AE25" s="185" t="s">
        <v>81</v>
      </c>
      <c r="AF25" s="185" t="s">
        <v>81</v>
      </c>
      <c r="AG25" s="185" t="s">
        <v>81</v>
      </c>
      <c r="AH25" s="185" t="s">
        <v>81</v>
      </c>
      <c r="AI25" s="185" t="s">
        <v>81</v>
      </c>
      <c r="AJ25" s="185" t="s">
        <v>81</v>
      </c>
      <c r="AK25" s="185" t="s">
        <v>81</v>
      </c>
      <c r="AL25" s="185"/>
      <c r="AM25" s="185"/>
      <c r="AN25" s="185"/>
      <c r="AO25" s="185"/>
      <c r="AP25" s="185"/>
      <c r="AQ25" s="185"/>
      <c r="AR25" s="185"/>
      <c r="AS25" s="185"/>
      <c r="AT25" s="186"/>
      <c r="AU25" s="83"/>
      <c r="AV25" s="83"/>
      <c r="AW25" s="83"/>
      <c r="AX25" s="83"/>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row>
    <row r="26" spans="1:76" ht="12.75">
      <c r="A26" s="31"/>
      <c r="B26" s="186">
        <v>41246</v>
      </c>
      <c r="C26" s="186" t="s">
        <v>126</v>
      </c>
      <c r="D26" s="186" t="s">
        <v>59</v>
      </c>
      <c r="E26" s="186" t="s">
        <v>60</v>
      </c>
      <c r="F26" s="186" t="s">
        <v>127</v>
      </c>
      <c r="G26" s="186" t="s">
        <v>127</v>
      </c>
      <c r="H26" s="186">
        <v>23</v>
      </c>
      <c r="I26" s="187"/>
      <c r="J26" s="186"/>
      <c r="K26" s="188"/>
      <c r="L26" s="188"/>
      <c r="M26" s="188"/>
      <c r="N26" s="188"/>
      <c r="O26" s="189"/>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6"/>
      <c r="AU26" s="83"/>
      <c r="AV26" s="83"/>
      <c r="AW26" s="83"/>
      <c r="AX26" s="83"/>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row>
    <row r="27" spans="1:76" ht="12.75">
      <c r="A27" s="31"/>
      <c r="B27" s="184">
        <v>43542</v>
      </c>
      <c r="C27" s="184" t="s">
        <v>130</v>
      </c>
      <c r="D27" s="184" t="s">
        <v>59</v>
      </c>
      <c r="E27" s="184" t="s">
        <v>60</v>
      </c>
      <c r="F27" s="184" t="s">
        <v>131</v>
      </c>
      <c r="G27" s="184" t="s">
        <v>131</v>
      </c>
      <c r="H27" s="184">
        <v>24</v>
      </c>
      <c r="I27" s="183"/>
      <c r="J27" s="184"/>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6"/>
      <c r="AU27" s="83"/>
      <c r="AV27" s="83"/>
      <c r="AW27" s="83"/>
      <c r="AX27" s="83"/>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row>
    <row r="28" spans="1:76" ht="12.75">
      <c r="A28" s="31"/>
      <c r="B28" s="186">
        <v>8934</v>
      </c>
      <c r="C28" s="186" t="s">
        <v>135</v>
      </c>
      <c r="D28" s="186" t="s">
        <v>59</v>
      </c>
      <c r="E28" s="186" t="s">
        <v>60</v>
      </c>
      <c r="F28" s="186" t="s">
        <v>136</v>
      </c>
      <c r="G28" s="186" t="s">
        <v>137</v>
      </c>
      <c r="H28" s="186">
        <v>157</v>
      </c>
      <c r="I28" s="187" t="s">
        <v>63</v>
      </c>
      <c r="J28" s="186" t="s">
        <v>81</v>
      </c>
      <c r="K28" s="188" t="s">
        <v>81</v>
      </c>
      <c r="L28" s="188" t="s">
        <v>81</v>
      </c>
      <c r="M28" s="188" t="s">
        <v>81</v>
      </c>
      <c r="N28" s="188" t="s">
        <v>81</v>
      </c>
      <c r="O28" s="189" t="s">
        <v>81</v>
      </c>
      <c r="P28" s="188" t="s">
        <v>81</v>
      </c>
      <c r="Q28" s="188" t="s">
        <v>81</v>
      </c>
      <c r="R28" s="188" t="s">
        <v>81</v>
      </c>
      <c r="S28" s="188" t="s">
        <v>81</v>
      </c>
      <c r="T28" s="188" t="s">
        <v>81</v>
      </c>
      <c r="U28" s="188" t="s">
        <v>81</v>
      </c>
      <c r="V28" s="188" t="s">
        <v>81</v>
      </c>
      <c r="W28" s="188" t="s">
        <v>81</v>
      </c>
      <c r="X28" s="188" t="s">
        <v>81</v>
      </c>
      <c r="Y28" s="188" t="s">
        <v>81</v>
      </c>
      <c r="Z28" s="188" t="s">
        <v>81</v>
      </c>
      <c r="AA28" s="188" t="s">
        <v>81</v>
      </c>
      <c r="AB28" s="188" t="s">
        <v>81</v>
      </c>
      <c r="AC28" s="188" t="s">
        <v>81</v>
      </c>
      <c r="AD28" s="188" t="s">
        <v>81</v>
      </c>
      <c r="AE28" s="188" t="s">
        <v>81</v>
      </c>
      <c r="AF28" s="188" t="s">
        <v>81</v>
      </c>
      <c r="AG28" s="188" t="s">
        <v>81</v>
      </c>
      <c r="AH28" s="188" t="s">
        <v>81</v>
      </c>
      <c r="AI28" s="188" t="s">
        <v>81</v>
      </c>
      <c r="AJ28" s="188" t="s">
        <v>81</v>
      </c>
      <c r="AK28" s="188" t="s">
        <v>81</v>
      </c>
      <c r="AL28" s="188"/>
      <c r="AM28" s="188"/>
      <c r="AN28" s="188"/>
      <c r="AO28" s="188"/>
      <c r="AP28" s="188"/>
      <c r="AQ28" s="188"/>
      <c r="AR28" s="188"/>
      <c r="AS28" s="188"/>
      <c r="AT28" s="186"/>
      <c r="AU28" s="83"/>
      <c r="AV28" s="83"/>
      <c r="AW28" s="83"/>
      <c r="AX28" s="83"/>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row>
    <row r="29" spans="1:76" ht="12.75">
      <c r="A29" s="31"/>
      <c r="B29" s="184">
        <v>29757</v>
      </c>
      <c r="C29" s="184" t="s">
        <v>138</v>
      </c>
      <c r="D29" s="184" t="s">
        <v>59</v>
      </c>
      <c r="E29" s="184" t="s">
        <v>60</v>
      </c>
      <c r="F29" s="184" t="s">
        <v>139</v>
      </c>
      <c r="G29" s="184" t="s">
        <v>140</v>
      </c>
      <c r="H29" s="184">
        <v>105</v>
      </c>
      <c r="I29" s="183"/>
      <c r="J29" s="184"/>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6"/>
      <c r="AU29" s="83"/>
      <c r="AV29" s="83"/>
      <c r="AW29" s="83"/>
      <c r="AX29" s="83"/>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204"/>
    </row>
    <row r="30" spans="1:76" ht="12.75">
      <c r="A30" s="31"/>
      <c r="B30" s="186">
        <v>66141</v>
      </c>
      <c r="C30" s="186" t="s">
        <v>150</v>
      </c>
      <c r="D30" s="186" t="s">
        <v>59</v>
      </c>
      <c r="E30" s="186" t="s">
        <v>142</v>
      </c>
      <c r="F30" s="186" t="s">
        <v>131</v>
      </c>
      <c r="G30" s="186" t="s">
        <v>131</v>
      </c>
      <c r="H30" s="186">
        <v>11</v>
      </c>
      <c r="I30" s="187"/>
      <c r="J30" s="186"/>
      <c r="K30" s="188"/>
      <c r="L30" s="188"/>
      <c r="M30" s="188"/>
      <c r="N30" s="188"/>
      <c r="O30" s="189"/>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6"/>
      <c r="AU30" s="83"/>
      <c r="AV30" s="83"/>
      <c r="AW30" s="83"/>
      <c r="AX30" s="83"/>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row>
    <row r="31" spans="1:76" ht="12.75">
      <c r="A31" s="31"/>
      <c r="B31" s="190"/>
      <c r="C31" s="190"/>
      <c r="D31" s="190"/>
      <c r="E31" s="191" t="s">
        <v>215</v>
      </c>
      <c r="F31" s="192"/>
      <c r="G31" s="193">
        <v>24</v>
      </c>
      <c r="H31" s="194">
        <v>2048</v>
      </c>
      <c r="I31" s="190"/>
      <c r="J31" s="195" t="s">
        <v>107</v>
      </c>
      <c r="K31" s="190" t="s">
        <v>216</v>
      </c>
      <c r="L31" s="190"/>
      <c r="M31" s="190"/>
      <c r="N31" s="190"/>
      <c r="O31" s="196"/>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7"/>
      <c r="AT31" s="31"/>
      <c r="AU31" s="83"/>
      <c r="AV31" s="83"/>
      <c r="AW31" s="83"/>
      <c r="AX31" s="83"/>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row>
    <row r="32" spans="1:76" ht="12.75">
      <c r="A32" s="31"/>
      <c r="B32" s="31"/>
      <c r="C32" s="31"/>
      <c r="D32" s="31"/>
      <c r="E32" s="31"/>
      <c r="F32" s="31"/>
      <c r="G32" s="31"/>
      <c r="H32" s="31"/>
      <c r="I32" s="31"/>
      <c r="J32" s="186" t="s">
        <v>81</v>
      </c>
      <c r="K32" s="31" t="s">
        <v>217</v>
      </c>
      <c r="L32" s="31"/>
      <c r="M32" s="31"/>
      <c r="N32" s="31"/>
      <c r="O32" s="5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198"/>
      <c r="AT32" s="31"/>
      <c r="AU32" s="83"/>
      <c r="AV32" s="83"/>
      <c r="AW32" s="83"/>
      <c r="AX32" s="83"/>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row>
    <row r="33" spans="1:76" ht="12.75">
      <c r="A33" s="31"/>
      <c r="B33" s="31"/>
      <c r="C33" s="31"/>
      <c r="D33" s="31"/>
      <c r="E33" s="31"/>
      <c r="F33" s="31"/>
      <c r="G33" s="31"/>
      <c r="H33" s="31"/>
      <c r="I33" s="31"/>
      <c r="J33" s="186" t="s">
        <v>218</v>
      </c>
      <c r="K33" s="31"/>
      <c r="L33" s="31"/>
      <c r="M33" s="31"/>
      <c r="N33" s="31"/>
      <c r="O33" s="5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198"/>
      <c r="AT33" s="31"/>
      <c r="AU33" s="83"/>
      <c r="AV33" s="83"/>
      <c r="AW33" s="83"/>
      <c r="AX33" s="83"/>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row>
    <row r="34" spans="1:76" ht="12.75">
      <c r="A34" s="31"/>
      <c r="B34" s="31"/>
      <c r="C34" s="31"/>
      <c r="D34" s="31"/>
      <c r="E34" s="31"/>
      <c r="F34" s="31"/>
      <c r="G34" s="31"/>
      <c r="H34" s="31"/>
      <c r="I34" s="31"/>
      <c r="J34" s="199" t="s">
        <v>63</v>
      </c>
      <c r="K34" s="200" t="s">
        <v>219</v>
      </c>
      <c r="L34" s="200"/>
      <c r="M34" s="200"/>
      <c r="N34" s="200"/>
      <c r="O34" s="201"/>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2"/>
      <c r="AT34" s="31"/>
      <c r="AU34" s="83"/>
      <c r="AV34" s="83"/>
      <c r="AW34" s="83"/>
      <c r="AX34" s="83"/>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row>
    <row r="35" spans="1:76" ht="12.75">
      <c r="A35" s="31"/>
      <c r="B35" s="31"/>
      <c r="C35" s="31"/>
      <c r="D35" s="31"/>
      <c r="E35" s="31"/>
      <c r="F35" s="31"/>
      <c r="G35" s="31"/>
      <c r="H35" s="31"/>
      <c r="I35" s="31"/>
      <c r="J35" s="31"/>
      <c r="K35" s="31"/>
      <c r="L35" s="31"/>
      <c r="M35" s="31"/>
      <c r="N35" s="31"/>
      <c r="O35" s="5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83"/>
      <c r="AV35" s="83"/>
      <c r="AW35" s="83"/>
      <c r="AX35" s="83"/>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row>
    <row r="36" spans="1:76" ht="12.75">
      <c r="A36" s="31"/>
      <c r="B36" s="205" t="s">
        <v>40</v>
      </c>
      <c r="C36" s="31"/>
      <c r="D36" s="31"/>
      <c r="E36" s="31"/>
      <c r="F36" s="31"/>
      <c r="G36" s="31"/>
      <c r="H36" s="31"/>
      <c r="I36" s="31"/>
      <c r="J36" s="31"/>
      <c r="K36" s="31"/>
      <c r="L36" s="31"/>
      <c r="M36" s="31"/>
      <c r="N36" s="31"/>
      <c r="O36" s="5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203"/>
      <c r="AT36" s="31"/>
      <c r="AU36" s="83"/>
      <c r="AV36" s="83"/>
      <c r="AW36" s="83"/>
      <c r="AX36" s="83"/>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row>
    <row r="37" spans="1:76" ht="12.75">
      <c r="A37" s="114"/>
      <c r="B37" s="291" t="s">
        <v>10</v>
      </c>
      <c r="C37" s="292"/>
      <c r="D37" s="292"/>
      <c r="E37" s="292"/>
      <c r="F37" s="292"/>
      <c r="G37" s="292"/>
      <c r="H37" s="292"/>
      <c r="I37" s="292"/>
      <c r="J37" s="292"/>
      <c r="K37" s="292"/>
      <c r="L37" s="292"/>
      <c r="M37" s="292"/>
      <c r="N37" s="292"/>
      <c r="O37" s="293"/>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83"/>
      <c r="AV37" s="83"/>
      <c r="AW37" s="83"/>
      <c r="AX37" s="83"/>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row>
    <row r="38" spans="1:76" ht="12.75">
      <c r="A38" s="114"/>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83"/>
      <c r="AV38" s="83"/>
      <c r="AW38" s="83"/>
      <c r="AX38" s="83"/>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row>
    <row r="39" spans="1:76" ht="12.75">
      <c r="A39" s="114"/>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83"/>
      <c r="AV39" s="83"/>
      <c r="AW39" s="83"/>
      <c r="AX39" s="83"/>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row>
    <row r="40" spans="1:76" ht="12.75">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row>
    <row r="41" spans="1:76" ht="12.75">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row>
    <row r="42" spans="1:76" ht="12.75">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row>
    <row r="43" spans="1:76" ht="12.75">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row>
    <row r="44" spans="1:76" ht="12.75">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row>
    <row r="45" spans="1:76" ht="12.75">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row>
    <row r="46" spans="1:76" ht="12.75">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row>
    <row r="47" spans="1:76" ht="12.75">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row>
    <row r="48" spans="1:76" ht="12.75">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row>
    <row r="49" spans="1:76" ht="12.75">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204"/>
      <c r="AZ49" s="204"/>
      <c r="BA49" s="204"/>
      <c r="BB49" s="204"/>
      <c r="BC49" s="204"/>
      <c r="BD49" s="204"/>
      <c r="BE49" s="204"/>
      <c r="BF49" s="204"/>
      <c r="BG49" s="204"/>
      <c r="BH49" s="204"/>
      <c r="BI49" s="204"/>
      <c r="BJ49" s="204"/>
      <c r="BK49" s="204"/>
      <c r="BL49" s="204"/>
      <c r="BM49" s="204"/>
      <c r="BN49" s="204"/>
      <c r="BO49" s="204"/>
      <c r="BP49" s="204"/>
      <c r="BQ49" s="204"/>
      <c r="BR49" s="204"/>
      <c r="BS49" s="204"/>
      <c r="BT49" s="204"/>
      <c r="BU49" s="204"/>
      <c r="BV49" s="204"/>
      <c r="BW49" s="204"/>
      <c r="BX49" s="204"/>
    </row>
    <row r="50" spans="1:76" ht="12.75">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4"/>
      <c r="BX50" s="204"/>
    </row>
    <row r="51" spans="1:76" ht="12.75">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c r="BW51" s="204"/>
      <c r="BX51" s="204"/>
    </row>
    <row r="52" spans="1:76" ht="12.7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c r="BW52" s="204"/>
      <c r="BX52" s="204"/>
    </row>
    <row r="53" spans="1:76" ht="12.75">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4"/>
      <c r="BX53" s="204"/>
    </row>
    <row r="54" spans="1:76" ht="12.75">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row>
    <row r="55" spans="1:76" ht="12.7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row>
    <row r="56" spans="1:76" ht="12.7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4"/>
      <c r="BX56" s="204"/>
    </row>
    <row r="57" spans="1:76" ht="12.7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204"/>
      <c r="AZ57" s="204"/>
      <c r="BA57" s="204"/>
      <c r="BB57" s="204"/>
      <c r="BC57" s="204"/>
      <c r="BD57" s="204"/>
      <c r="BE57" s="204"/>
      <c r="BF57" s="204"/>
      <c r="BG57" s="204"/>
      <c r="BH57" s="204"/>
      <c r="BI57" s="204"/>
      <c r="BJ57" s="204"/>
      <c r="BK57" s="204"/>
      <c r="BL57" s="204"/>
      <c r="BM57" s="204"/>
      <c r="BN57" s="204"/>
      <c r="BO57" s="204"/>
      <c r="BP57" s="204"/>
      <c r="BQ57" s="204"/>
      <c r="BR57" s="204"/>
      <c r="BS57" s="204"/>
      <c r="BT57" s="204"/>
      <c r="BU57" s="204"/>
      <c r="BV57" s="204"/>
      <c r="BW57" s="204"/>
      <c r="BX57" s="204"/>
    </row>
    <row r="58" spans="1:76" ht="12.7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4"/>
    </row>
    <row r="59" spans="1:76" ht="12.7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c r="BU59" s="204"/>
      <c r="BV59" s="204"/>
      <c r="BW59" s="204"/>
      <c r="BX59" s="204"/>
    </row>
    <row r="60" spans="1:76" ht="12.7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204"/>
      <c r="AZ60" s="204"/>
      <c r="BA60" s="204"/>
      <c r="BB60" s="204"/>
      <c r="BC60" s="204"/>
      <c r="BD60" s="204"/>
      <c r="BE60" s="204"/>
      <c r="BF60" s="204"/>
      <c r="BG60" s="204"/>
      <c r="BH60" s="204"/>
      <c r="BI60" s="204"/>
      <c r="BJ60" s="204"/>
      <c r="BK60" s="204"/>
      <c r="BL60" s="204"/>
      <c r="BM60" s="204"/>
      <c r="BN60" s="204"/>
      <c r="BO60" s="204"/>
      <c r="BP60" s="204"/>
      <c r="BQ60" s="204"/>
      <c r="BR60" s="204"/>
      <c r="BS60" s="204"/>
      <c r="BT60" s="204"/>
      <c r="BU60" s="204"/>
      <c r="BV60" s="204"/>
      <c r="BW60" s="204"/>
      <c r="BX60" s="204"/>
    </row>
    <row r="61" spans="1:76" ht="12.7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204"/>
      <c r="AZ61" s="204"/>
      <c r="BA61" s="204"/>
      <c r="BB61" s="204"/>
      <c r="BC61" s="204"/>
      <c r="BD61" s="204"/>
      <c r="BE61" s="204"/>
      <c r="BF61" s="204"/>
      <c r="BG61" s="204"/>
      <c r="BH61" s="204"/>
      <c r="BI61" s="204"/>
      <c r="BJ61" s="204"/>
      <c r="BK61" s="204"/>
      <c r="BL61" s="204"/>
      <c r="BM61" s="204"/>
      <c r="BN61" s="204"/>
      <c r="BO61" s="204"/>
      <c r="BP61" s="204"/>
      <c r="BQ61" s="204"/>
      <c r="BR61" s="204"/>
      <c r="BS61" s="204"/>
      <c r="BT61" s="204"/>
      <c r="BU61" s="204"/>
      <c r="BV61" s="204"/>
      <c r="BW61" s="204"/>
      <c r="BX61" s="204"/>
    </row>
    <row r="62" spans="1:76" ht="12.7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4"/>
      <c r="BX62" s="204"/>
    </row>
    <row r="63" spans="1:76" ht="12.7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204"/>
      <c r="AZ63" s="204"/>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c r="BX63" s="204"/>
    </row>
    <row r="64" spans="1:76" ht="12.7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204"/>
      <c r="AZ64" s="204"/>
      <c r="BA64" s="204"/>
      <c r="BB64" s="204"/>
      <c r="BC64" s="204"/>
      <c r="BD64" s="204"/>
      <c r="BE64" s="204"/>
      <c r="BF64" s="204"/>
      <c r="BG64" s="204"/>
      <c r="BH64" s="204"/>
      <c r="BI64" s="204"/>
      <c r="BJ64" s="204"/>
      <c r="BK64" s="204"/>
      <c r="BL64" s="204"/>
      <c r="BM64" s="204"/>
      <c r="BN64" s="204"/>
      <c r="BO64" s="204"/>
      <c r="BP64" s="204"/>
      <c r="BQ64" s="204"/>
      <c r="BR64" s="204"/>
      <c r="BS64" s="204"/>
      <c r="BT64" s="204"/>
      <c r="BU64" s="204"/>
      <c r="BV64" s="204"/>
      <c r="BW64" s="204"/>
      <c r="BX64" s="204"/>
    </row>
    <row r="65" spans="1:76" ht="12.7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04"/>
      <c r="BX65" s="204"/>
    </row>
    <row r="66" spans="1:76" ht="12.7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204"/>
      <c r="AZ66" s="204"/>
      <c r="BA66" s="204"/>
      <c r="BB66" s="204"/>
      <c r="BC66" s="204"/>
      <c r="BD66" s="204"/>
      <c r="BE66" s="204"/>
      <c r="BF66" s="204"/>
      <c r="BG66" s="204"/>
      <c r="BH66" s="204"/>
      <c r="BI66" s="204"/>
      <c r="BJ66" s="204"/>
      <c r="BK66" s="204"/>
      <c r="BL66" s="204"/>
      <c r="BM66" s="204"/>
      <c r="BN66" s="204"/>
      <c r="BO66" s="204"/>
      <c r="BP66" s="204"/>
      <c r="BQ66" s="204"/>
      <c r="BR66" s="204"/>
      <c r="BS66" s="204"/>
      <c r="BT66" s="204"/>
      <c r="BU66" s="204"/>
      <c r="BV66" s="204"/>
      <c r="BW66" s="204"/>
      <c r="BX66" s="204"/>
    </row>
    <row r="67" spans="1:75" ht="12.7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204"/>
      <c r="AZ67" s="204"/>
      <c r="BA67" s="204"/>
      <c r="BB67" s="204"/>
      <c r="BC67" s="204"/>
      <c r="BD67" s="204"/>
      <c r="BE67" s="204"/>
      <c r="BF67" s="204"/>
      <c r="BG67" s="204"/>
      <c r="BH67" s="204"/>
      <c r="BI67" s="204"/>
      <c r="BJ67" s="204"/>
      <c r="BK67" s="204"/>
      <c r="BL67" s="204"/>
      <c r="BM67" s="204"/>
      <c r="BN67" s="204"/>
      <c r="BO67" s="204"/>
      <c r="BP67" s="204"/>
      <c r="BQ67" s="204"/>
      <c r="BR67" s="204"/>
      <c r="BS67" s="204"/>
      <c r="BT67" s="204"/>
      <c r="BU67" s="204"/>
      <c r="BV67" s="204"/>
      <c r="BW67" s="204"/>
    </row>
    <row r="68" spans="1:50" ht="12.75">
      <c r="A68" s="31"/>
      <c r="B68" s="31"/>
      <c r="C68" s="31"/>
      <c r="D68" s="31"/>
      <c r="E68" s="31"/>
      <c r="F68" s="31"/>
      <c r="G68" s="31"/>
      <c r="H68" s="31"/>
      <c r="I68" s="31"/>
      <c r="J68" s="31"/>
      <c r="K68" s="31"/>
      <c r="L68" s="31"/>
      <c r="M68" s="31"/>
      <c r="N68" s="31"/>
      <c r="O68" s="5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row>
    <row r="69" spans="1:50" ht="12.75">
      <c r="A69" s="31"/>
      <c r="B69" s="31"/>
      <c r="C69" s="31"/>
      <c r="D69" s="31"/>
      <c r="E69" s="31"/>
      <c r="F69" s="31"/>
      <c r="G69" s="31"/>
      <c r="H69" s="31"/>
      <c r="I69" s="31"/>
      <c r="J69" s="31"/>
      <c r="K69" s="31"/>
      <c r="L69" s="31"/>
      <c r="M69" s="31"/>
      <c r="N69" s="31"/>
      <c r="O69" s="5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row>
    <row r="70" spans="1:50" ht="12.75">
      <c r="A70" s="31"/>
      <c r="B70" s="31"/>
      <c r="C70" s="31"/>
      <c r="D70" s="31"/>
      <c r="E70" s="31"/>
      <c r="F70" s="31"/>
      <c r="G70" s="31"/>
      <c r="H70" s="31"/>
      <c r="I70" s="31"/>
      <c r="J70" s="31"/>
      <c r="K70" s="31"/>
      <c r="L70" s="31"/>
      <c r="M70" s="31"/>
      <c r="N70" s="31"/>
      <c r="O70" s="5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row>
    <row r="71" spans="1:50" ht="12.75">
      <c r="A71" s="31"/>
      <c r="B71" s="31"/>
      <c r="C71" s="31"/>
      <c r="D71" s="31"/>
      <c r="E71" s="31"/>
      <c r="F71" s="31"/>
      <c r="G71" s="31"/>
      <c r="H71" s="31"/>
      <c r="I71" s="31"/>
      <c r="J71" s="31"/>
      <c r="K71" s="31"/>
      <c r="L71" s="31"/>
      <c r="M71" s="31"/>
      <c r="N71" s="31"/>
      <c r="O71" s="5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row>
    <row r="72" spans="1:50" ht="12.75">
      <c r="A72" s="31"/>
      <c r="B72" s="31"/>
      <c r="C72" s="31"/>
      <c r="D72" s="31"/>
      <c r="E72" s="31"/>
      <c r="F72" s="31"/>
      <c r="G72" s="31"/>
      <c r="H72" s="31"/>
      <c r="I72" s="31"/>
      <c r="J72" s="31"/>
      <c r="K72" s="31"/>
      <c r="L72" s="31"/>
      <c r="M72" s="31"/>
      <c r="N72" s="31"/>
      <c r="O72" s="5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row>
    <row r="73" spans="1:50" ht="12.75">
      <c r="A73" s="31"/>
      <c r="B73" s="31"/>
      <c r="C73" s="31"/>
      <c r="D73" s="31"/>
      <c r="E73" s="31"/>
      <c r="F73" s="31"/>
      <c r="G73" s="31"/>
      <c r="H73" s="31"/>
      <c r="I73" s="31"/>
      <c r="J73" s="31"/>
      <c r="K73" s="31"/>
      <c r="L73" s="31"/>
      <c r="M73" s="31"/>
      <c r="N73" s="31"/>
      <c r="O73" s="5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row>
    <row r="74" spans="1:50" ht="12.75">
      <c r="A74" s="31"/>
      <c r="B74" s="31"/>
      <c r="C74" s="31"/>
      <c r="D74" s="31"/>
      <c r="E74" s="31"/>
      <c r="F74" s="31"/>
      <c r="G74" s="31"/>
      <c r="H74" s="31"/>
      <c r="I74" s="31"/>
      <c r="J74" s="31"/>
      <c r="K74" s="31"/>
      <c r="L74" s="31"/>
      <c r="M74" s="31"/>
      <c r="N74" s="31"/>
      <c r="O74" s="5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row>
    <row r="75" spans="1:50" ht="12.75">
      <c r="A75" s="31"/>
      <c r="B75" s="31"/>
      <c r="C75" s="31"/>
      <c r="D75" s="31"/>
      <c r="E75" s="31"/>
      <c r="F75" s="31"/>
      <c r="G75" s="31"/>
      <c r="H75" s="31"/>
      <c r="I75" s="31"/>
      <c r="J75" s="31"/>
      <c r="K75" s="31"/>
      <c r="L75" s="31"/>
      <c r="M75" s="31"/>
      <c r="N75" s="31"/>
      <c r="O75" s="5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row>
    <row r="76" spans="1:50" ht="12.75">
      <c r="A76" s="31"/>
      <c r="B76" s="31"/>
      <c r="C76" s="31"/>
      <c r="D76" s="31"/>
      <c r="E76" s="31"/>
      <c r="F76" s="31"/>
      <c r="G76" s="31"/>
      <c r="H76" s="31"/>
      <c r="I76" s="31"/>
      <c r="J76" s="31"/>
      <c r="K76" s="31"/>
      <c r="L76" s="31"/>
      <c r="M76" s="31"/>
      <c r="N76" s="31"/>
      <c r="O76" s="5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row>
    <row r="77" spans="1:50" ht="12.75">
      <c r="A77" s="31"/>
      <c r="B77" s="31"/>
      <c r="C77" s="31"/>
      <c r="D77" s="31"/>
      <c r="E77" s="31"/>
      <c r="F77" s="31"/>
      <c r="G77" s="31"/>
      <c r="H77" s="31"/>
      <c r="I77" s="31"/>
      <c r="J77" s="31"/>
      <c r="K77" s="31"/>
      <c r="L77" s="31"/>
      <c r="M77" s="31"/>
      <c r="N77" s="31"/>
      <c r="O77" s="5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row>
    <row r="78" spans="1:50" ht="12.75">
      <c r="A78" s="31"/>
      <c r="B78" s="31"/>
      <c r="C78" s="31"/>
      <c r="D78" s="31"/>
      <c r="E78" s="31"/>
      <c r="F78" s="31"/>
      <c r="G78" s="31"/>
      <c r="H78" s="31"/>
      <c r="I78" s="31"/>
      <c r="J78" s="31"/>
      <c r="K78" s="31"/>
      <c r="L78" s="31"/>
      <c r="M78" s="31"/>
      <c r="N78" s="31"/>
      <c r="O78" s="5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row>
    <row r="79" spans="1:50" ht="12.75">
      <c r="A79" s="31"/>
      <c r="B79" s="31"/>
      <c r="C79" s="31"/>
      <c r="D79" s="31"/>
      <c r="E79" s="31"/>
      <c r="F79" s="31"/>
      <c r="G79" s="31"/>
      <c r="H79" s="31"/>
      <c r="I79" s="31"/>
      <c r="J79" s="31"/>
      <c r="K79" s="31"/>
      <c r="L79" s="31"/>
      <c r="M79" s="31"/>
      <c r="N79" s="31"/>
      <c r="O79" s="5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row>
    <row r="80" spans="1:50" ht="12.75">
      <c r="A80" s="31"/>
      <c r="B80" s="31"/>
      <c r="C80" s="31"/>
      <c r="D80" s="31"/>
      <c r="E80" s="31"/>
      <c r="F80" s="31"/>
      <c r="G80" s="31"/>
      <c r="H80" s="31"/>
      <c r="I80" s="31"/>
      <c r="J80" s="31"/>
      <c r="K80" s="31"/>
      <c r="L80" s="31"/>
      <c r="M80" s="31"/>
      <c r="N80" s="31"/>
      <c r="O80" s="5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row>
    <row r="81" spans="1:50" ht="12.75">
      <c r="A81" s="31"/>
      <c r="B81" s="31"/>
      <c r="C81" s="31"/>
      <c r="D81" s="31"/>
      <c r="E81" s="31"/>
      <c r="F81" s="31"/>
      <c r="G81" s="31"/>
      <c r="H81" s="31"/>
      <c r="I81" s="31"/>
      <c r="J81" s="31"/>
      <c r="K81" s="31"/>
      <c r="L81" s="31"/>
      <c r="M81" s="31"/>
      <c r="N81" s="31"/>
      <c r="O81" s="5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row>
    <row r="82" spans="1:50" ht="12.75">
      <c r="A82" s="31"/>
      <c r="B82" s="31"/>
      <c r="C82" s="31"/>
      <c r="D82" s="31"/>
      <c r="E82" s="31"/>
      <c r="F82" s="31"/>
      <c r="G82" s="31"/>
      <c r="H82" s="31"/>
      <c r="I82" s="31"/>
      <c r="J82" s="31"/>
      <c r="K82" s="31"/>
      <c r="L82" s="31"/>
      <c r="M82" s="31"/>
      <c r="N82" s="31"/>
      <c r="O82" s="5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row>
    <row r="83" spans="1:50" ht="12.75">
      <c r="A83" s="31"/>
      <c r="B83" s="31"/>
      <c r="C83" s="31"/>
      <c r="D83" s="31"/>
      <c r="E83" s="31"/>
      <c r="F83" s="31"/>
      <c r="G83" s="31"/>
      <c r="H83" s="31"/>
      <c r="I83" s="31"/>
      <c r="J83" s="31"/>
      <c r="K83" s="31"/>
      <c r="L83" s="31"/>
      <c r="M83" s="31"/>
      <c r="N83" s="31"/>
      <c r="O83" s="5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row>
    <row r="84" spans="1:50" ht="12.75">
      <c r="A84" s="31"/>
      <c r="B84" s="31"/>
      <c r="C84" s="31"/>
      <c r="D84" s="31"/>
      <c r="E84" s="31"/>
      <c r="F84" s="31"/>
      <c r="G84" s="31"/>
      <c r="H84" s="31"/>
      <c r="I84" s="31"/>
      <c r="J84" s="31"/>
      <c r="K84" s="31"/>
      <c r="L84" s="31"/>
      <c r="M84" s="31"/>
      <c r="N84" s="31"/>
      <c r="O84" s="5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row>
    <row r="85" spans="1:50" ht="12.75">
      <c r="A85" s="31"/>
      <c r="B85" s="31"/>
      <c r="C85" s="31"/>
      <c r="D85" s="31"/>
      <c r="E85" s="31"/>
      <c r="F85" s="31"/>
      <c r="G85" s="31"/>
      <c r="H85" s="31"/>
      <c r="I85" s="31"/>
      <c r="J85" s="31"/>
      <c r="K85" s="31"/>
      <c r="L85" s="31"/>
      <c r="M85" s="31"/>
      <c r="N85" s="31"/>
      <c r="O85" s="5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row>
    <row r="86" spans="1:50" ht="12.75">
      <c r="A86" s="31"/>
      <c r="B86" s="31"/>
      <c r="C86" s="31"/>
      <c r="D86" s="31"/>
      <c r="E86" s="31"/>
      <c r="F86" s="31"/>
      <c r="G86" s="31"/>
      <c r="H86" s="31"/>
      <c r="I86" s="31"/>
      <c r="J86" s="31"/>
      <c r="K86" s="31"/>
      <c r="L86" s="31"/>
      <c r="M86" s="31"/>
      <c r="N86" s="31"/>
      <c r="O86" s="5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row>
    <row r="87" spans="1:50" ht="12.75">
      <c r="A87" s="31"/>
      <c r="B87" s="31"/>
      <c r="C87" s="31"/>
      <c r="D87" s="31"/>
      <c r="E87" s="31"/>
      <c r="F87" s="31"/>
      <c r="G87" s="31"/>
      <c r="H87" s="31"/>
      <c r="I87" s="31"/>
      <c r="J87" s="31"/>
      <c r="K87" s="31"/>
      <c r="L87" s="31"/>
      <c r="M87" s="31"/>
      <c r="N87" s="31"/>
      <c r="O87" s="5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row>
    <row r="88" spans="1:50" ht="12.75">
      <c r="A88" s="31"/>
      <c r="B88" s="31"/>
      <c r="C88" s="31"/>
      <c r="D88" s="31"/>
      <c r="E88" s="31"/>
      <c r="F88" s="31"/>
      <c r="G88" s="31"/>
      <c r="H88" s="31"/>
      <c r="I88" s="31"/>
      <c r="J88" s="31"/>
      <c r="K88" s="31"/>
      <c r="L88" s="31"/>
      <c r="M88" s="31"/>
      <c r="N88" s="31"/>
      <c r="O88" s="5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row>
    <row r="89" spans="1:50" ht="12.75">
      <c r="A89" s="31"/>
      <c r="B89" s="31"/>
      <c r="C89" s="31"/>
      <c r="D89" s="31"/>
      <c r="E89" s="31"/>
      <c r="F89" s="31"/>
      <c r="G89" s="31"/>
      <c r="H89" s="31"/>
      <c r="I89" s="31"/>
      <c r="J89" s="31"/>
      <c r="K89" s="31"/>
      <c r="L89" s="31"/>
      <c r="M89" s="31"/>
      <c r="N89" s="31"/>
      <c r="O89" s="5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row>
    <row r="90" spans="1:50" ht="12.75">
      <c r="A90" s="31"/>
      <c r="B90" s="31"/>
      <c r="C90" s="31"/>
      <c r="D90" s="31"/>
      <c r="E90" s="31"/>
      <c r="F90" s="31"/>
      <c r="G90" s="31"/>
      <c r="H90" s="31"/>
      <c r="I90" s="31"/>
      <c r="J90" s="31"/>
      <c r="K90" s="31"/>
      <c r="L90" s="31"/>
      <c r="M90" s="31"/>
      <c r="N90" s="31"/>
      <c r="O90" s="5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row>
    <row r="91" spans="1:50" ht="12.75">
      <c r="A91" s="31"/>
      <c r="B91" s="31"/>
      <c r="C91" s="31"/>
      <c r="D91" s="31"/>
      <c r="E91" s="31"/>
      <c r="F91" s="31"/>
      <c r="G91" s="31"/>
      <c r="H91" s="31"/>
      <c r="I91" s="31"/>
      <c r="J91" s="31"/>
      <c r="K91" s="31"/>
      <c r="L91" s="31"/>
      <c r="M91" s="31"/>
      <c r="N91" s="31"/>
      <c r="O91" s="5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row>
    <row r="92" spans="1:50" ht="12.75">
      <c r="A92" s="31"/>
      <c r="B92" s="31"/>
      <c r="C92" s="31"/>
      <c r="D92" s="31"/>
      <c r="E92" s="31"/>
      <c r="F92" s="31"/>
      <c r="G92" s="31"/>
      <c r="H92" s="31"/>
      <c r="I92" s="31"/>
      <c r="J92" s="31"/>
      <c r="K92" s="31"/>
      <c r="L92" s="31"/>
      <c r="M92" s="31"/>
      <c r="N92" s="31"/>
      <c r="O92" s="5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row>
    <row r="93" spans="1:50" ht="12.75">
      <c r="A93" s="31"/>
      <c r="B93" s="31"/>
      <c r="C93" s="31"/>
      <c r="D93" s="31"/>
      <c r="E93" s="31"/>
      <c r="F93" s="31"/>
      <c r="G93" s="31"/>
      <c r="H93" s="31"/>
      <c r="I93" s="31"/>
      <c r="J93" s="31"/>
      <c r="K93" s="31"/>
      <c r="L93" s="31"/>
      <c r="M93" s="31"/>
      <c r="N93" s="31"/>
      <c r="O93" s="5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row>
    <row r="94" spans="1:50" ht="12.75">
      <c r="A94" s="31"/>
      <c r="B94" s="31"/>
      <c r="C94" s="31"/>
      <c r="D94" s="31"/>
      <c r="E94" s="31"/>
      <c r="F94" s="31"/>
      <c r="G94" s="31"/>
      <c r="H94" s="31"/>
      <c r="I94" s="31"/>
      <c r="J94" s="31"/>
      <c r="K94" s="31"/>
      <c r="L94" s="31"/>
      <c r="M94" s="31"/>
      <c r="N94" s="31"/>
      <c r="O94" s="5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row>
    <row r="95" spans="1:50" ht="12.75">
      <c r="A95" s="31"/>
      <c r="B95" s="31"/>
      <c r="C95" s="31"/>
      <c r="D95" s="31"/>
      <c r="E95" s="31"/>
      <c r="F95" s="31"/>
      <c r="G95" s="31"/>
      <c r="H95" s="31"/>
      <c r="I95" s="31"/>
      <c r="J95" s="31"/>
      <c r="K95" s="31"/>
      <c r="L95" s="31"/>
      <c r="M95" s="31"/>
      <c r="N95" s="31"/>
      <c r="O95" s="5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row>
    <row r="96" spans="1:50" ht="12.75">
      <c r="A96" s="31"/>
      <c r="B96" s="31"/>
      <c r="C96" s="31"/>
      <c r="D96" s="31"/>
      <c r="E96" s="31"/>
      <c r="F96" s="31"/>
      <c r="G96" s="31"/>
      <c r="H96" s="31"/>
      <c r="I96" s="31"/>
      <c r="J96" s="31"/>
      <c r="K96" s="31"/>
      <c r="L96" s="31"/>
      <c r="M96" s="31"/>
      <c r="N96" s="31"/>
      <c r="O96" s="5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row>
    <row r="97" spans="1:50" ht="12.75">
      <c r="A97" s="31"/>
      <c r="B97" s="31"/>
      <c r="C97" s="31"/>
      <c r="D97" s="31"/>
      <c r="E97" s="31"/>
      <c r="F97" s="31"/>
      <c r="G97" s="31"/>
      <c r="H97" s="31"/>
      <c r="I97" s="31"/>
      <c r="J97" s="31"/>
      <c r="K97" s="31"/>
      <c r="L97" s="31"/>
      <c r="M97" s="31"/>
      <c r="N97" s="31"/>
      <c r="O97" s="5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row>
    <row r="98" spans="1:50" ht="12.75">
      <c r="A98" s="31"/>
      <c r="B98" s="31"/>
      <c r="C98" s="31"/>
      <c r="D98" s="31"/>
      <c r="E98" s="31"/>
      <c r="F98" s="31"/>
      <c r="G98" s="31"/>
      <c r="H98" s="31"/>
      <c r="I98" s="31"/>
      <c r="J98" s="31"/>
      <c r="K98" s="31"/>
      <c r="L98" s="31"/>
      <c r="M98" s="31"/>
      <c r="N98" s="31"/>
      <c r="O98" s="5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row>
    <row r="99" spans="1:50" ht="12.75">
      <c r="A99" s="31"/>
      <c r="B99" s="31"/>
      <c r="C99" s="31"/>
      <c r="D99" s="31"/>
      <c r="E99" s="31"/>
      <c r="F99" s="31"/>
      <c r="G99" s="31"/>
      <c r="H99" s="31"/>
      <c r="I99" s="31"/>
      <c r="J99" s="31"/>
      <c r="K99" s="31"/>
      <c r="L99" s="31"/>
      <c r="M99" s="31"/>
      <c r="N99" s="31"/>
      <c r="O99" s="5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row>
    <row r="100" spans="1:50" ht="12.75">
      <c r="A100" s="31"/>
      <c r="B100" s="31"/>
      <c r="C100" s="31"/>
      <c r="D100" s="31"/>
      <c r="E100" s="31"/>
      <c r="F100" s="31"/>
      <c r="G100" s="31"/>
      <c r="H100" s="31"/>
      <c r="I100" s="31"/>
      <c r="J100" s="31"/>
      <c r="K100" s="31"/>
      <c r="L100" s="31"/>
      <c r="M100" s="31"/>
      <c r="N100" s="31"/>
      <c r="O100" s="5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row>
  </sheetData>
  <sheetProtection/>
  <mergeCells count="4">
    <mergeCell ref="J5:U5"/>
    <mergeCell ref="V5:AG5"/>
    <mergeCell ref="AH5:AS5"/>
    <mergeCell ref="B37:AT39"/>
  </mergeCells>
  <printOptions/>
  <pageMargins left="0" right="0" top="0" bottom="0" header="0.5" footer="0.5"/>
  <pageSetup fitToHeight="0" fitToWidth="1" orientation="landscape" paperSize="9"/>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BX100"/>
  <sheetViews>
    <sheetView showGridLines="0" zoomScale="75" zoomScaleNormal="75" zoomScaleSheetLayoutView="75" zoomScalePageLayoutView="0" workbookViewId="0" topLeftCell="A1">
      <selection activeCell="A1" sqref="A1"/>
    </sheetView>
  </sheetViews>
  <sheetFormatPr defaultColWidth="9.140625" defaultRowHeight="12.75"/>
  <cols>
    <col min="1" max="1" width="1.7109375" style="0" customWidth="1"/>
    <col min="2" max="2" width="9.7109375" style="0" customWidth="1"/>
    <col min="3" max="3" width="47.7109375" style="0" customWidth="1"/>
    <col min="4" max="4" width="25.7109375" style="0" customWidth="1"/>
    <col min="5" max="7" width="9.7109375" style="0" customWidth="1"/>
    <col min="8" max="9" width="7.7109375" style="0" customWidth="1"/>
    <col min="10" max="45" width="2.7109375" style="0" customWidth="1"/>
    <col min="46" max="46" width="1.7109375" style="0" customWidth="1"/>
    <col min="47" max="50" width="9.140625" style="0" customWidth="1"/>
  </cols>
  <sheetData>
    <row r="1" spans="1:76" ht="30" customHeight="1">
      <c r="A1" s="25"/>
      <c r="B1" s="139" t="s">
        <v>246</v>
      </c>
      <c r="C1" s="71"/>
      <c r="D1" s="71"/>
      <c r="E1" s="31"/>
      <c r="F1" s="72"/>
      <c r="G1" s="31"/>
      <c r="H1" s="72"/>
      <c r="I1" s="31"/>
      <c r="J1" s="72"/>
      <c r="K1" s="31"/>
      <c r="L1" s="72"/>
      <c r="M1" s="31"/>
      <c r="N1" s="72"/>
      <c r="O1" s="31"/>
      <c r="P1" s="31"/>
      <c r="Q1" s="31"/>
      <c r="R1" s="31"/>
      <c r="S1" s="73"/>
      <c r="T1" s="73"/>
      <c r="U1" s="73"/>
      <c r="V1" s="73"/>
      <c r="W1" s="73"/>
      <c r="X1" s="73"/>
      <c r="Y1" s="73"/>
      <c r="Z1" s="73"/>
      <c r="AA1" s="73"/>
      <c r="AB1" s="73"/>
      <c r="AC1" s="73"/>
      <c r="AD1" s="73"/>
      <c r="AE1" s="73"/>
      <c r="AF1" s="73"/>
      <c r="AG1" s="73"/>
      <c r="AH1" s="31"/>
      <c r="AI1" s="31"/>
      <c r="AJ1" s="31"/>
      <c r="AK1" s="31"/>
      <c r="AL1" s="31"/>
      <c r="AM1" s="31"/>
      <c r="AN1" s="31"/>
      <c r="AO1" s="31"/>
      <c r="AP1" s="31"/>
      <c r="AQ1" s="31"/>
      <c r="AR1" s="31"/>
      <c r="AS1" s="31"/>
      <c r="AT1" s="31"/>
      <c r="AU1" s="83"/>
      <c r="AV1" s="83"/>
      <c r="AW1" s="83"/>
      <c r="AX1" s="83"/>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row>
    <row r="2" spans="1:76" ht="19.5" customHeight="1">
      <c r="A2" s="31"/>
      <c r="B2" s="28" t="s">
        <v>1</v>
      </c>
      <c r="C2" s="28"/>
      <c r="D2" s="28"/>
      <c r="E2" s="31"/>
      <c r="F2" s="72"/>
      <c r="G2" s="31"/>
      <c r="H2" s="72"/>
      <c r="I2" s="31"/>
      <c r="J2" s="72"/>
      <c r="K2" s="31"/>
      <c r="L2" s="72"/>
      <c r="M2" s="31"/>
      <c r="N2" s="72"/>
      <c r="O2" s="31"/>
      <c r="P2" s="31"/>
      <c r="Q2" s="31"/>
      <c r="R2" s="31"/>
      <c r="S2" s="73"/>
      <c r="T2" s="73"/>
      <c r="U2" s="73"/>
      <c r="V2" s="73"/>
      <c r="W2" s="73"/>
      <c r="X2" s="73"/>
      <c r="Y2" s="73"/>
      <c r="Z2" s="73"/>
      <c r="AA2" s="73"/>
      <c r="AB2" s="73"/>
      <c r="AC2" s="73"/>
      <c r="AD2" s="73"/>
      <c r="AE2" s="73"/>
      <c r="AF2" s="73"/>
      <c r="AG2" s="73"/>
      <c r="AH2" s="31"/>
      <c r="AI2" s="31"/>
      <c r="AJ2" s="31"/>
      <c r="AK2" s="31"/>
      <c r="AL2" s="31"/>
      <c r="AM2" s="31"/>
      <c r="AN2" s="31"/>
      <c r="AO2" s="31"/>
      <c r="AP2" s="31"/>
      <c r="AQ2" s="31"/>
      <c r="AR2" s="31"/>
      <c r="AS2" s="31"/>
      <c r="AT2" s="31"/>
      <c r="AU2" s="26"/>
      <c r="AV2" s="26"/>
      <c r="AW2" s="26"/>
      <c r="AX2" s="26"/>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row>
    <row r="3" spans="1:76" ht="19.5" customHeight="1">
      <c r="A3" s="31"/>
      <c r="B3" s="29" t="s">
        <v>2</v>
      </c>
      <c r="C3" s="29"/>
      <c r="D3" s="29"/>
      <c r="E3" s="31"/>
      <c r="F3" s="72"/>
      <c r="G3" s="31"/>
      <c r="H3" s="72"/>
      <c r="I3" s="31"/>
      <c r="J3" s="72"/>
      <c r="K3" s="31"/>
      <c r="L3" s="72"/>
      <c r="M3" s="31"/>
      <c r="N3" s="72"/>
      <c r="O3" s="31"/>
      <c r="P3" s="31"/>
      <c r="Q3" s="31"/>
      <c r="R3" s="31"/>
      <c r="S3" s="73"/>
      <c r="T3" s="73"/>
      <c r="U3" s="73"/>
      <c r="V3" s="73"/>
      <c r="W3" s="73"/>
      <c r="X3" s="73"/>
      <c r="Y3" s="73"/>
      <c r="Z3" s="73"/>
      <c r="AA3" s="73"/>
      <c r="AB3" s="73"/>
      <c r="AC3" s="73"/>
      <c r="AD3" s="73"/>
      <c r="AE3" s="73"/>
      <c r="AF3" s="73"/>
      <c r="AG3" s="73"/>
      <c r="AH3" s="31"/>
      <c r="AI3" s="31"/>
      <c r="AJ3" s="31"/>
      <c r="AK3" s="31"/>
      <c r="AL3" s="31"/>
      <c r="AM3" s="31"/>
      <c r="AN3" s="31"/>
      <c r="AO3" s="31"/>
      <c r="AP3" s="31"/>
      <c r="AQ3" s="31"/>
      <c r="AR3" s="31"/>
      <c r="AS3" s="31"/>
      <c r="AT3" s="31"/>
      <c r="AU3" s="26"/>
      <c r="AV3" s="30"/>
      <c r="AW3" s="26"/>
      <c r="AX3" s="26"/>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row>
    <row r="4" spans="1:76" ht="15" customHeight="1">
      <c r="A4" s="31"/>
      <c r="B4" s="74"/>
      <c r="C4" s="75"/>
      <c r="D4" s="76"/>
      <c r="E4" s="76"/>
      <c r="F4" s="76"/>
      <c r="G4" s="76"/>
      <c r="H4" s="76"/>
      <c r="I4" s="76"/>
      <c r="J4" s="76"/>
      <c r="K4" s="76"/>
      <c r="L4" s="76"/>
      <c r="M4" s="76"/>
      <c r="N4" s="76"/>
      <c r="O4" s="77"/>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8"/>
      <c r="AU4" s="109"/>
      <c r="AV4" s="109"/>
      <c r="AW4" s="109"/>
      <c r="AX4" s="109"/>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row>
    <row r="5" spans="1:76" ht="15" customHeight="1">
      <c r="A5" s="69"/>
      <c r="B5" s="79"/>
      <c r="C5" s="79"/>
      <c r="D5" s="79"/>
      <c r="E5" s="79"/>
      <c r="F5" s="79"/>
      <c r="G5" s="79"/>
      <c r="H5" s="79"/>
      <c r="I5" s="79"/>
      <c r="J5" s="288">
        <v>2017</v>
      </c>
      <c r="K5" s="289"/>
      <c r="L5" s="289"/>
      <c r="M5" s="289"/>
      <c r="N5" s="289"/>
      <c r="O5" s="289"/>
      <c r="P5" s="289"/>
      <c r="Q5" s="289"/>
      <c r="R5" s="289"/>
      <c r="S5" s="289"/>
      <c r="T5" s="289"/>
      <c r="U5" s="289"/>
      <c r="V5" s="290">
        <v>2018</v>
      </c>
      <c r="W5" s="290"/>
      <c r="X5" s="290"/>
      <c r="Y5" s="290"/>
      <c r="Z5" s="290"/>
      <c r="AA5" s="290"/>
      <c r="AB5" s="290"/>
      <c r="AC5" s="290"/>
      <c r="AD5" s="290"/>
      <c r="AE5" s="290"/>
      <c r="AF5" s="290"/>
      <c r="AG5" s="290"/>
      <c r="AH5" s="290">
        <v>2019</v>
      </c>
      <c r="AI5" s="290"/>
      <c r="AJ5" s="290"/>
      <c r="AK5" s="290"/>
      <c r="AL5" s="290"/>
      <c r="AM5" s="290"/>
      <c r="AN5" s="290"/>
      <c r="AO5" s="290"/>
      <c r="AP5" s="290"/>
      <c r="AQ5" s="290"/>
      <c r="AR5" s="290"/>
      <c r="AS5" s="290"/>
      <c r="AT5" s="31"/>
      <c r="AU5" s="83"/>
      <c r="AV5" s="83"/>
      <c r="AW5" s="83"/>
      <c r="AX5" s="83"/>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row>
    <row r="6" spans="1:76" ht="24.75" customHeight="1">
      <c r="A6" s="69"/>
      <c r="B6" s="80" t="s">
        <v>42</v>
      </c>
      <c r="C6" s="80" t="s">
        <v>43</v>
      </c>
      <c r="D6" s="80" t="s">
        <v>44</v>
      </c>
      <c r="E6" s="80" t="s">
        <v>45</v>
      </c>
      <c r="F6" s="80" t="s">
        <v>46</v>
      </c>
      <c r="G6" s="80" t="s">
        <v>47</v>
      </c>
      <c r="H6" s="81" t="s">
        <v>48</v>
      </c>
      <c r="I6" s="80" t="s">
        <v>49</v>
      </c>
      <c r="J6" s="81" t="s">
        <v>50</v>
      </c>
      <c r="K6" s="81" t="s">
        <v>51</v>
      </c>
      <c r="L6" s="81" t="s">
        <v>52</v>
      </c>
      <c r="M6" s="81" t="s">
        <v>53</v>
      </c>
      <c r="N6" s="81" t="s">
        <v>52</v>
      </c>
      <c r="O6" s="81" t="s">
        <v>50</v>
      </c>
      <c r="P6" s="81" t="s">
        <v>50</v>
      </c>
      <c r="Q6" s="81" t="s">
        <v>53</v>
      </c>
      <c r="R6" s="81" t="s">
        <v>54</v>
      </c>
      <c r="S6" s="81" t="s">
        <v>55</v>
      </c>
      <c r="T6" s="81" t="s">
        <v>56</v>
      </c>
      <c r="U6" s="81" t="s">
        <v>57</v>
      </c>
      <c r="V6" s="81" t="s">
        <v>50</v>
      </c>
      <c r="W6" s="81" t="s">
        <v>51</v>
      </c>
      <c r="X6" s="81" t="s">
        <v>52</v>
      </c>
      <c r="Y6" s="81" t="s">
        <v>53</v>
      </c>
      <c r="Z6" s="81" t="s">
        <v>52</v>
      </c>
      <c r="AA6" s="81" t="s">
        <v>50</v>
      </c>
      <c r="AB6" s="81" t="s">
        <v>50</v>
      </c>
      <c r="AC6" s="81" t="s">
        <v>53</v>
      </c>
      <c r="AD6" s="81" t="s">
        <v>54</v>
      </c>
      <c r="AE6" s="81" t="s">
        <v>55</v>
      </c>
      <c r="AF6" s="81" t="s">
        <v>56</v>
      </c>
      <c r="AG6" s="81" t="s">
        <v>57</v>
      </c>
      <c r="AH6" s="81" t="s">
        <v>50</v>
      </c>
      <c r="AI6" s="81" t="s">
        <v>51</v>
      </c>
      <c r="AJ6" s="81" t="s">
        <v>52</v>
      </c>
      <c r="AK6" s="81" t="s">
        <v>53</v>
      </c>
      <c r="AL6" s="81" t="s">
        <v>52</v>
      </c>
      <c r="AM6" s="81" t="s">
        <v>50</v>
      </c>
      <c r="AN6" s="81" t="s">
        <v>50</v>
      </c>
      <c r="AO6" s="81" t="s">
        <v>53</v>
      </c>
      <c r="AP6" s="81" t="s">
        <v>54</v>
      </c>
      <c r="AQ6" s="81" t="s">
        <v>55</v>
      </c>
      <c r="AR6" s="81" t="s">
        <v>56</v>
      </c>
      <c r="AS6" s="81" t="s">
        <v>57</v>
      </c>
      <c r="AT6" s="31"/>
      <c r="AU6" s="83"/>
      <c r="AV6" s="83"/>
      <c r="AW6" s="83"/>
      <c r="AX6" s="83"/>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4"/>
      <c r="BX6" s="204"/>
    </row>
    <row r="7" spans="1:76" ht="12.75">
      <c r="A7" s="31"/>
      <c r="B7" s="184">
        <v>7414</v>
      </c>
      <c r="C7" s="184" t="s">
        <v>117</v>
      </c>
      <c r="D7" s="184" t="s">
        <v>59</v>
      </c>
      <c r="E7" s="184" t="s">
        <v>60</v>
      </c>
      <c r="F7" s="184" t="s">
        <v>118</v>
      </c>
      <c r="G7" s="184"/>
      <c r="H7" s="184">
        <v>48</v>
      </c>
      <c r="I7" s="183"/>
      <c r="J7" s="184" t="s">
        <v>81</v>
      </c>
      <c r="K7" s="185" t="s">
        <v>81</v>
      </c>
      <c r="L7" s="185" t="s">
        <v>81</v>
      </c>
      <c r="M7" s="185" t="s">
        <v>81</v>
      </c>
      <c r="N7" s="185" t="s">
        <v>81</v>
      </c>
      <c r="O7" s="185" t="s">
        <v>81</v>
      </c>
      <c r="P7" s="185" t="s">
        <v>81</v>
      </c>
      <c r="Q7" s="185" t="s">
        <v>81</v>
      </c>
      <c r="R7" s="185" t="s">
        <v>81</v>
      </c>
      <c r="S7" s="185" t="s">
        <v>81</v>
      </c>
      <c r="T7" s="185" t="s">
        <v>81</v>
      </c>
      <c r="U7" s="185" t="s">
        <v>81</v>
      </c>
      <c r="V7" s="185" t="s">
        <v>81</v>
      </c>
      <c r="W7" s="185" t="s">
        <v>81</v>
      </c>
      <c r="X7" s="185" t="s">
        <v>81</v>
      </c>
      <c r="Y7" s="185" t="s">
        <v>81</v>
      </c>
      <c r="Z7" s="185" t="s">
        <v>81</v>
      </c>
      <c r="AA7" s="185" t="s">
        <v>81</v>
      </c>
      <c r="AB7" s="185" t="s">
        <v>81</v>
      </c>
      <c r="AC7" s="185" t="s">
        <v>81</v>
      </c>
      <c r="AD7" s="185" t="s">
        <v>81</v>
      </c>
      <c r="AE7" s="185" t="s">
        <v>81</v>
      </c>
      <c r="AF7" s="185" t="s">
        <v>81</v>
      </c>
      <c r="AG7" s="185" t="s">
        <v>81</v>
      </c>
      <c r="AH7" s="185" t="s">
        <v>81</v>
      </c>
      <c r="AI7" s="185" t="s">
        <v>81</v>
      </c>
      <c r="AJ7" s="185" t="s">
        <v>81</v>
      </c>
      <c r="AK7" s="185" t="s">
        <v>81</v>
      </c>
      <c r="AL7" s="185"/>
      <c r="AM7" s="185"/>
      <c r="AN7" s="185"/>
      <c r="AO7" s="185"/>
      <c r="AP7" s="185"/>
      <c r="AQ7" s="185"/>
      <c r="AR7" s="185"/>
      <c r="AS7" s="185"/>
      <c r="AT7" s="186"/>
      <c r="AU7" s="83"/>
      <c r="AV7" s="83"/>
      <c r="AW7" s="83"/>
      <c r="AX7" s="83"/>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row>
    <row r="8" spans="1:76" ht="12.75">
      <c r="A8" s="31"/>
      <c r="B8" s="186">
        <v>20417</v>
      </c>
      <c r="C8" s="186" t="s">
        <v>128</v>
      </c>
      <c r="D8" s="186" t="s">
        <v>59</v>
      </c>
      <c r="E8" s="186" t="s">
        <v>60</v>
      </c>
      <c r="F8" s="186" t="s">
        <v>129</v>
      </c>
      <c r="G8" s="186" t="s">
        <v>129</v>
      </c>
      <c r="H8" s="186">
        <v>145</v>
      </c>
      <c r="I8" s="187" t="s">
        <v>63</v>
      </c>
      <c r="J8" s="186" t="s">
        <v>107</v>
      </c>
      <c r="K8" s="188" t="s">
        <v>107</v>
      </c>
      <c r="L8" s="188" t="s">
        <v>107</v>
      </c>
      <c r="M8" s="188" t="s">
        <v>107</v>
      </c>
      <c r="N8" s="188" t="s">
        <v>107</v>
      </c>
      <c r="O8" s="189" t="s">
        <v>107</v>
      </c>
      <c r="P8" s="188" t="s">
        <v>107</v>
      </c>
      <c r="Q8" s="188" t="s">
        <v>81</v>
      </c>
      <c r="R8" s="188" t="s">
        <v>81</v>
      </c>
      <c r="S8" s="188" t="s">
        <v>81</v>
      </c>
      <c r="T8" s="188" t="s">
        <v>81</v>
      </c>
      <c r="U8" s="188" t="s">
        <v>81</v>
      </c>
      <c r="V8" s="188" t="s">
        <v>81</v>
      </c>
      <c r="W8" s="188" t="s">
        <v>81</v>
      </c>
      <c r="X8" s="188" t="s">
        <v>81</v>
      </c>
      <c r="Y8" s="188" t="s">
        <v>81</v>
      </c>
      <c r="Z8" s="188" t="s">
        <v>81</v>
      </c>
      <c r="AA8" s="188" t="s">
        <v>81</v>
      </c>
      <c r="AB8" s="188" t="s">
        <v>81</v>
      </c>
      <c r="AC8" s="188" t="s">
        <v>81</v>
      </c>
      <c r="AD8" s="188" t="s">
        <v>81</v>
      </c>
      <c r="AE8" s="188" t="s">
        <v>81</v>
      </c>
      <c r="AF8" s="188" t="s">
        <v>81</v>
      </c>
      <c r="AG8" s="188" t="s">
        <v>81</v>
      </c>
      <c r="AH8" s="188" t="s">
        <v>81</v>
      </c>
      <c r="AI8" s="188" t="s">
        <v>81</v>
      </c>
      <c r="AJ8" s="188" t="s">
        <v>81</v>
      </c>
      <c r="AK8" s="188" t="s">
        <v>81</v>
      </c>
      <c r="AL8" s="188"/>
      <c r="AM8" s="188"/>
      <c r="AN8" s="188"/>
      <c r="AO8" s="188"/>
      <c r="AP8" s="188"/>
      <c r="AQ8" s="188"/>
      <c r="AR8" s="188"/>
      <c r="AS8" s="188"/>
      <c r="AT8" s="186"/>
      <c r="AU8" s="83"/>
      <c r="AV8" s="83"/>
      <c r="AW8" s="83"/>
      <c r="AX8" s="83"/>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row>
    <row r="9" spans="1:76" ht="12.75">
      <c r="A9" s="31"/>
      <c r="B9" s="184">
        <v>5627</v>
      </c>
      <c r="C9" s="184" t="s">
        <v>141</v>
      </c>
      <c r="D9" s="184" t="s">
        <v>59</v>
      </c>
      <c r="E9" s="184" t="s">
        <v>142</v>
      </c>
      <c r="F9" s="184" t="s">
        <v>143</v>
      </c>
      <c r="G9" s="184" t="s">
        <v>144</v>
      </c>
      <c r="H9" s="184">
        <v>0</v>
      </c>
      <c r="I9" s="183" t="s">
        <v>63</v>
      </c>
      <c r="J9" s="184"/>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6"/>
      <c r="AU9" s="83"/>
      <c r="AV9" s="83"/>
      <c r="AW9" s="83"/>
      <c r="AX9" s="83"/>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row>
    <row r="10" spans="1:76" ht="12.75">
      <c r="A10" s="31"/>
      <c r="B10" s="186">
        <v>16151</v>
      </c>
      <c r="C10" s="186" t="s">
        <v>149</v>
      </c>
      <c r="D10" s="186" t="s">
        <v>59</v>
      </c>
      <c r="E10" s="186" t="s">
        <v>142</v>
      </c>
      <c r="F10" s="186" t="s">
        <v>76</v>
      </c>
      <c r="G10" s="186" t="s">
        <v>76</v>
      </c>
      <c r="H10" s="186">
        <v>86</v>
      </c>
      <c r="I10" s="187" t="s">
        <v>63</v>
      </c>
      <c r="J10" s="186" t="s">
        <v>81</v>
      </c>
      <c r="K10" s="188" t="s">
        <v>81</v>
      </c>
      <c r="L10" s="188" t="s">
        <v>81</v>
      </c>
      <c r="M10" s="188" t="s">
        <v>81</v>
      </c>
      <c r="N10" s="188" t="s">
        <v>81</v>
      </c>
      <c r="O10" s="189" t="s">
        <v>81</v>
      </c>
      <c r="P10" s="188" t="s">
        <v>81</v>
      </c>
      <c r="Q10" s="188" t="s">
        <v>81</v>
      </c>
      <c r="R10" s="188" t="s">
        <v>81</v>
      </c>
      <c r="S10" s="188" t="s">
        <v>81</v>
      </c>
      <c r="T10" s="188" t="s">
        <v>81</v>
      </c>
      <c r="U10" s="188" t="s">
        <v>81</v>
      </c>
      <c r="V10" s="188" t="s">
        <v>81</v>
      </c>
      <c r="W10" s="188" t="s">
        <v>81</v>
      </c>
      <c r="X10" s="188" t="s">
        <v>81</v>
      </c>
      <c r="Y10" s="188" t="s">
        <v>81</v>
      </c>
      <c r="Z10" s="188" t="s">
        <v>81</v>
      </c>
      <c r="AA10" s="188" t="s">
        <v>81</v>
      </c>
      <c r="AB10" s="188" t="s">
        <v>81</v>
      </c>
      <c r="AC10" s="188" t="s">
        <v>81</v>
      </c>
      <c r="AD10" s="188" t="s">
        <v>81</v>
      </c>
      <c r="AE10" s="188" t="s">
        <v>81</v>
      </c>
      <c r="AF10" s="188" t="s">
        <v>81</v>
      </c>
      <c r="AG10" s="188" t="s">
        <v>81</v>
      </c>
      <c r="AH10" s="188" t="s">
        <v>81</v>
      </c>
      <c r="AI10" s="188" t="s">
        <v>81</v>
      </c>
      <c r="AJ10" s="188" t="s">
        <v>81</v>
      </c>
      <c r="AK10" s="188" t="s">
        <v>81</v>
      </c>
      <c r="AL10" s="188"/>
      <c r="AM10" s="188"/>
      <c r="AN10" s="188"/>
      <c r="AO10" s="188"/>
      <c r="AP10" s="188"/>
      <c r="AQ10" s="188"/>
      <c r="AR10" s="188"/>
      <c r="AS10" s="188"/>
      <c r="AT10" s="186"/>
      <c r="AU10" s="83"/>
      <c r="AV10" s="83"/>
      <c r="AW10" s="83"/>
      <c r="AX10" s="83"/>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row>
    <row r="11" spans="1:76" ht="12.75">
      <c r="A11" s="31"/>
      <c r="B11" s="184">
        <v>52455</v>
      </c>
      <c r="C11" s="184" t="s">
        <v>151</v>
      </c>
      <c r="D11" s="184" t="s">
        <v>59</v>
      </c>
      <c r="E11" s="184" t="s">
        <v>142</v>
      </c>
      <c r="F11" s="184" t="s">
        <v>152</v>
      </c>
      <c r="G11" s="184" t="s">
        <v>152</v>
      </c>
      <c r="H11" s="184">
        <v>18</v>
      </c>
      <c r="I11" s="183"/>
      <c r="J11" s="184"/>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6"/>
      <c r="AU11" s="83"/>
      <c r="AV11" s="83"/>
      <c r="AW11" s="83"/>
      <c r="AX11" s="83"/>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row>
    <row r="12" spans="1:76" ht="12.75">
      <c r="A12" s="31"/>
      <c r="B12" s="186">
        <v>3201</v>
      </c>
      <c r="C12" s="186" t="s">
        <v>156</v>
      </c>
      <c r="D12" s="186" t="s">
        <v>59</v>
      </c>
      <c r="E12" s="186" t="s">
        <v>142</v>
      </c>
      <c r="F12" s="186" t="s">
        <v>157</v>
      </c>
      <c r="G12" s="186" t="s">
        <v>158</v>
      </c>
      <c r="H12" s="186">
        <v>58</v>
      </c>
      <c r="I12" s="187" t="s">
        <v>63</v>
      </c>
      <c r="J12" s="186"/>
      <c r="K12" s="188"/>
      <c r="L12" s="188"/>
      <c r="M12" s="188"/>
      <c r="N12" s="188"/>
      <c r="O12" s="189"/>
      <c r="P12" s="188"/>
      <c r="Q12" s="188"/>
      <c r="R12" s="188"/>
      <c r="S12" s="188"/>
      <c r="T12" s="188"/>
      <c r="U12" s="188"/>
      <c r="V12" s="188"/>
      <c r="W12" s="188"/>
      <c r="X12" s="188"/>
      <c r="Y12" s="188"/>
      <c r="Z12" s="188"/>
      <c r="AA12" s="188"/>
      <c r="AB12" s="188"/>
      <c r="AC12" s="188" t="s">
        <v>81</v>
      </c>
      <c r="AD12" s="188" t="s">
        <v>81</v>
      </c>
      <c r="AE12" s="188" t="s">
        <v>81</v>
      </c>
      <c r="AF12" s="188" t="s">
        <v>81</v>
      </c>
      <c r="AG12" s="188" t="s">
        <v>81</v>
      </c>
      <c r="AH12" s="188" t="s">
        <v>81</v>
      </c>
      <c r="AI12" s="188" t="s">
        <v>81</v>
      </c>
      <c r="AJ12" s="188" t="s">
        <v>81</v>
      </c>
      <c r="AK12" s="188" t="s">
        <v>81</v>
      </c>
      <c r="AL12" s="188"/>
      <c r="AM12" s="188"/>
      <c r="AN12" s="188"/>
      <c r="AO12" s="188"/>
      <c r="AP12" s="188"/>
      <c r="AQ12" s="188"/>
      <c r="AR12" s="188"/>
      <c r="AS12" s="188"/>
      <c r="AT12" s="186"/>
      <c r="AU12" s="83"/>
      <c r="AV12" s="83"/>
      <c r="AW12" s="83"/>
      <c r="AX12" s="83"/>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row>
    <row r="13" spans="1:76" ht="12.75">
      <c r="A13" s="31"/>
      <c r="B13" s="184">
        <v>37083</v>
      </c>
      <c r="C13" s="184" t="s">
        <v>159</v>
      </c>
      <c r="D13" s="184" t="s">
        <v>59</v>
      </c>
      <c r="E13" s="184" t="s">
        <v>142</v>
      </c>
      <c r="F13" s="184" t="s">
        <v>73</v>
      </c>
      <c r="G13" s="184" t="s">
        <v>73</v>
      </c>
      <c r="H13" s="184">
        <v>123</v>
      </c>
      <c r="I13" s="183"/>
      <c r="J13" s="184"/>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6"/>
      <c r="AU13" s="83"/>
      <c r="AV13" s="83"/>
      <c r="AW13" s="83"/>
      <c r="AX13" s="83"/>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row>
    <row r="14" spans="1:76" ht="12.75">
      <c r="A14" s="31"/>
      <c r="B14" s="186">
        <v>37636</v>
      </c>
      <c r="C14" s="186" t="s">
        <v>160</v>
      </c>
      <c r="D14" s="186" t="s">
        <v>59</v>
      </c>
      <c r="E14" s="186" t="s">
        <v>142</v>
      </c>
      <c r="F14" s="186" t="s">
        <v>161</v>
      </c>
      <c r="G14" s="186" t="s">
        <v>162</v>
      </c>
      <c r="H14" s="186">
        <v>98</v>
      </c>
      <c r="I14" s="187" t="s">
        <v>63</v>
      </c>
      <c r="J14" s="186" t="s">
        <v>107</v>
      </c>
      <c r="K14" s="188" t="s">
        <v>107</v>
      </c>
      <c r="L14" s="188" t="s">
        <v>107</v>
      </c>
      <c r="M14" s="188" t="s">
        <v>107</v>
      </c>
      <c r="N14" s="188" t="s">
        <v>107</v>
      </c>
      <c r="O14" s="189" t="s">
        <v>107</v>
      </c>
      <c r="P14" s="188" t="s">
        <v>107</v>
      </c>
      <c r="Q14" s="188" t="s">
        <v>107</v>
      </c>
      <c r="R14" s="188" t="s">
        <v>107</v>
      </c>
      <c r="S14" s="188" t="s">
        <v>107</v>
      </c>
      <c r="T14" s="188" t="s">
        <v>107</v>
      </c>
      <c r="U14" s="188" t="s">
        <v>107</v>
      </c>
      <c r="V14" s="188" t="s">
        <v>107</v>
      </c>
      <c r="W14" s="188" t="s">
        <v>107</v>
      </c>
      <c r="X14" s="188" t="s">
        <v>107</v>
      </c>
      <c r="Y14" s="188" t="s">
        <v>107</v>
      </c>
      <c r="Z14" s="188" t="s">
        <v>107</v>
      </c>
      <c r="AA14" s="188" t="s">
        <v>107</v>
      </c>
      <c r="AB14" s="188" t="s">
        <v>107</v>
      </c>
      <c r="AC14" s="188"/>
      <c r="AD14" s="188" t="s">
        <v>81</v>
      </c>
      <c r="AE14" s="188" t="s">
        <v>81</v>
      </c>
      <c r="AF14" s="188" t="s">
        <v>81</v>
      </c>
      <c r="AG14" s="188" t="s">
        <v>81</v>
      </c>
      <c r="AH14" s="188" t="s">
        <v>81</v>
      </c>
      <c r="AI14" s="188" t="s">
        <v>81</v>
      </c>
      <c r="AJ14" s="188" t="s">
        <v>81</v>
      </c>
      <c r="AK14" s="188" t="s">
        <v>81</v>
      </c>
      <c r="AL14" s="188"/>
      <c r="AM14" s="188"/>
      <c r="AN14" s="188"/>
      <c r="AO14" s="188"/>
      <c r="AP14" s="188"/>
      <c r="AQ14" s="188"/>
      <c r="AR14" s="188"/>
      <c r="AS14" s="188"/>
      <c r="AT14" s="186"/>
      <c r="AU14" s="83"/>
      <c r="AV14" s="83"/>
      <c r="AW14" s="83"/>
      <c r="AX14" s="83"/>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row>
    <row r="15" spans="1:76" ht="12.75">
      <c r="A15" s="31"/>
      <c r="B15" s="184">
        <v>45976</v>
      </c>
      <c r="C15" s="184" t="s">
        <v>163</v>
      </c>
      <c r="D15" s="184" t="s">
        <v>59</v>
      </c>
      <c r="E15" s="184" t="s">
        <v>142</v>
      </c>
      <c r="F15" s="184" t="s">
        <v>164</v>
      </c>
      <c r="G15" s="184" t="s">
        <v>164</v>
      </c>
      <c r="H15" s="184">
        <v>32</v>
      </c>
      <c r="I15" s="183"/>
      <c r="J15" s="184"/>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6"/>
      <c r="AU15" s="83"/>
      <c r="AV15" s="83"/>
      <c r="AW15" s="83"/>
      <c r="AX15" s="83"/>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row>
    <row r="16" spans="1:76" ht="12.75">
      <c r="A16" s="31"/>
      <c r="B16" s="186">
        <v>30304</v>
      </c>
      <c r="C16" s="186" t="s">
        <v>169</v>
      </c>
      <c r="D16" s="186" t="s">
        <v>59</v>
      </c>
      <c r="E16" s="186" t="s">
        <v>170</v>
      </c>
      <c r="F16" s="186" t="s">
        <v>171</v>
      </c>
      <c r="G16" s="186" t="s">
        <v>78</v>
      </c>
      <c r="H16" s="186">
        <v>51</v>
      </c>
      <c r="I16" s="187" t="s">
        <v>63</v>
      </c>
      <c r="J16" s="186" t="s">
        <v>81</v>
      </c>
      <c r="K16" s="188" t="s">
        <v>81</v>
      </c>
      <c r="L16" s="188" t="s">
        <v>81</v>
      </c>
      <c r="M16" s="188" t="s">
        <v>81</v>
      </c>
      <c r="N16" s="188" t="s">
        <v>81</v>
      </c>
      <c r="O16" s="189" t="s">
        <v>81</v>
      </c>
      <c r="P16" s="188" t="s">
        <v>81</v>
      </c>
      <c r="Q16" s="188" t="s">
        <v>81</v>
      </c>
      <c r="R16" s="188" t="s">
        <v>81</v>
      </c>
      <c r="S16" s="188" t="s">
        <v>81</v>
      </c>
      <c r="T16" s="188" t="s">
        <v>81</v>
      </c>
      <c r="U16" s="188" t="s">
        <v>81</v>
      </c>
      <c r="V16" s="188" t="s">
        <v>81</v>
      </c>
      <c r="W16" s="188" t="s">
        <v>81</v>
      </c>
      <c r="X16" s="188" t="s">
        <v>81</v>
      </c>
      <c r="Y16" s="188" t="s">
        <v>81</v>
      </c>
      <c r="Z16" s="188" t="s">
        <v>81</v>
      </c>
      <c r="AA16" s="188" t="s">
        <v>81</v>
      </c>
      <c r="AB16" s="188" t="s">
        <v>81</v>
      </c>
      <c r="AC16" s="188" t="s">
        <v>81</v>
      </c>
      <c r="AD16" s="188" t="s">
        <v>81</v>
      </c>
      <c r="AE16" s="188" t="s">
        <v>81</v>
      </c>
      <c r="AF16" s="188" t="s">
        <v>81</v>
      </c>
      <c r="AG16" s="188" t="s">
        <v>81</v>
      </c>
      <c r="AH16" s="188" t="s">
        <v>81</v>
      </c>
      <c r="AI16" s="188" t="s">
        <v>81</v>
      </c>
      <c r="AJ16" s="188" t="s">
        <v>81</v>
      </c>
      <c r="AK16" s="188" t="s">
        <v>81</v>
      </c>
      <c r="AL16" s="188"/>
      <c r="AM16" s="188"/>
      <c r="AN16" s="188"/>
      <c r="AO16" s="188"/>
      <c r="AP16" s="188"/>
      <c r="AQ16" s="188"/>
      <c r="AR16" s="188"/>
      <c r="AS16" s="188"/>
      <c r="AT16" s="186"/>
      <c r="AU16" s="83"/>
      <c r="AV16" s="83"/>
      <c r="AW16" s="83"/>
      <c r="AX16" s="83"/>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row>
    <row r="17" spans="1:76" ht="12.75">
      <c r="A17" s="31"/>
      <c r="B17" s="184">
        <v>27536</v>
      </c>
      <c r="C17" s="184" t="s">
        <v>172</v>
      </c>
      <c r="D17" s="184" t="s">
        <v>59</v>
      </c>
      <c r="E17" s="184" t="s">
        <v>170</v>
      </c>
      <c r="F17" s="184" t="s">
        <v>173</v>
      </c>
      <c r="G17" s="184" t="s">
        <v>95</v>
      </c>
      <c r="H17" s="184">
        <v>95</v>
      </c>
      <c r="I17" s="183"/>
      <c r="J17" s="184" t="s">
        <v>81</v>
      </c>
      <c r="K17" s="185" t="s">
        <v>81</v>
      </c>
      <c r="L17" s="185" t="s">
        <v>81</v>
      </c>
      <c r="M17" s="185" t="s">
        <v>81</v>
      </c>
      <c r="N17" s="185" t="s">
        <v>81</v>
      </c>
      <c r="O17" s="185" t="s">
        <v>81</v>
      </c>
      <c r="P17" s="185" t="s">
        <v>81</v>
      </c>
      <c r="Q17" s="185" t="s">
        <v>81</v>
      </c>
      <c r="R17" s="185" t="s">
        <v>81</v>
      </c>
      <c r="S17" s="185" t="s">
        <v>81</v>
      </c>
      <c r="T17" s="185" t="s">
        <v>81</v>
      </c>
      <c r="U17" s="185" t="s">
        <v>81</v>
      </c>
      <c r="V17" s="185" t="s">
        <v>81</v>
      </c>
      <c r="W17" s="185" t="s">
        <v>81</v>
      </c>
      <c r="X17" s="185" t="s">
        <v>81</v>
      </c>
      <c r="Y17" s="185" t="s">
        <v>81</v>
      </c>
      <c r="Z17" s="185" t="s">
        <v>81</v>
      </c>
      <c r="AA17" s="185" t="s">
        <v>81</v>
      </c>
      <c r="AB17" s="185" t="s">
        <v>81</v>
      </c>
      <c r="AC17" s="185" t="s">
        <v>81</v>
      </c>
      <c r="AD17" s="185" t="s">
        <v>81</v>
      </c>
      <c r="AE17" s="185" t="s">
        <v>81</v>
      </c>
      <c r="AF17" s="185" t="s">
        <v>81</v>
      </c>
      <c r="AG17" s="185" t="s">
        <v>81</v>
      </c>
      <c r="AH17" s="185" t="s">
        <v>81</v>
      </c>
      <c r="AI17" s="185" t="s">
        <v>81</v>
      </c>
      <c r="AJ17" s="185" t="s">
        <v>81</v>
      </c>
      <c r="AK17" s="185" t="s">
        <v>81</v>
      </c>
      <c r="AL17" s="185"/>
      <c r="AM17" s="185"/>
      <c r="AN17" s="185"/>
      <c r="AO17" s="185"/>
      <c r="AP17" s="185"/>
      <c r="AQ17" s="185"/>
      <c r="AR17" s="185"/>
      <c r="AS17" s="185"/>
      <c r="AT17" s="186"/>
      <c r="AU17" s="83"/>
      <c r="AV17" s="83"/>
      <c r="AW17" s="83"/>
      <c r="AX17" s="83"/>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row>
    <row r="18" spans="1:76" ht="12.75">
      <c r="A18" s="31"/>
      <c r="B18" s="186">
        <v>29677</v>
      </c>
      <c r="C18" s="186" t="s">
        <v>177</v>
      </c>
      <c r="D18" s="186" t="s">
        <v>59</v>
      </c>
      <c r="E18" s="186" t="s">
        <v>170</v>
      </c>
      <c r="F18" s="186" t="s">
        <v>178</v>
      </c>
      <c r="G18" s="186" t="s">
        <v>178</v>
      </c>
      <c r="H18" s="186">
        <v>83</v>
      </c>
      <c r="I18" s="187" t="s">
        <v>63</v>
      </c>
      <c r="J18" s="186" t="s">
        <v>81</v>
      </c>
      <c r="K18" s="188" t="s">
        <v>81</v>
      </c>
      <c r="L18" s="188" t="s">
        <v>81</v>
      </c>
      <c r="M18" s="188" t="s">
        <v>81</v>
      </c>
      <c r="N18" s="188" t="s">
        <v>81</v>
      </c>
      <c r="O18" s="189" t="s">
        <v>81</v>
      </c>
      <c r="P18" s="188" t="s">
        <v>81</v>
      </c>
      <c r="Q18" s="188" t="s">
        <v>81</v>
      </c>
      <c r="R18" s="188" t="s">
        <v>81</v>
      </c>
      <c r="S18" s="188" t="s">
        <v>81</v>
      </c>
      <c r="T18" s="188" t="s">
        <v>81</v>
      </c>
      <c r="U18" s="188" t="s">
        <v>81</v>
      </c>
      <c r="V18" s="188" t="s">
        <v>81</v>
      </c>
      <c r="W18" s="188" t="s">
        <v>81</v>
      </c>
      <c r="X18" s="188" t="s">
        <v>81</v>
      </c>
      <c r="Y18" s="188" t="s">
        <v>81</v>
      </c>
      <c r="Z18" s="188" t="s">
        <v>81</v>
      </c>
      <c r="AA18" s="188" t="s">
        <v>81</v>
      </c>
      <c r="AB18" s="188" t="s">
        <v>81</v>
      </c>
      <c r="AC18" s="188" t="s">
        <v>81</v>
      </c>
      <c r="AD18" s="188" t="s">
        <v>81</v>
      </c>
      <c r="AE18" s="188" t="s">
        <v>81</v>
      </c>
      <c r="AF18" s="188" t="s">
        <v>81</v>
      </c>
      <c r="AG18" s="188" t="s">
        <v>81</v>
      </c>
      <c r="AH18" s="188" t="s">
        <v>81</v>
      </c>
      <c r="AI18" s="188" t="s">
        <v>81</v>
      </c>
      <c r="AJ18" s="188" t="s">
        <v>81</v>
      </c>
      <c r="AK18" s="188" t="s">
        <v>81</v>
      </c>
      <c r="AL18" s="188"/>
      <c r="AM18" s="188"/>
      <c r="AN18" s="188"/>
      <c r="AO18" s="188"/>
      <c r="AP18" s="188"/>
      <c r="AQ18" s="188"/>
      <c r="AR18" s="188"/>
      <c r="AS18" s="188"/>
      <c r="AT18" s="186"/>
      <c r="AU18" s="83"/>
      <c r="AV18" s="83"/>
      <c r="AW18" s="83"/>
      <c r="AX18" s="83"/>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row>
    <row r="19" spans="1:76" ht="12.75">
      <c r="A19" s="31"/>
      <c r="B19" s="184">
        <v>3199</v>
      </c>
      <c r="C19" s="184" t="s">
        <v>179</v>
      </c>
      <c r="D19" s="184" t="s">
        <v>59</v>
      </c>
      <c r="E19" s="184" t="s">
        <v>170</v>
      </c>
      <c r="F19" s="184" t="s">
        <v>180</v>
      </c>
      <c r="G19" s="184" t="s">
        <v>181</v>
      </c>
      <c r="H19" s="184">
        <v>209</v>
      </c>
      <c r="I19" s="183"/>
      <c r="J19" s="184" t="s">
        <v>81</v>
      </c>
      <c r="K19" s="185" t="s">
        <v>81</v>
      </c>
      <c r="L19" s="185" t="s">
        <v>81</v>
      </c>
      <c r="M19" s="185" t="s">
        <v>81</v>
      </c>
      <c r="N19" s="185" t="s">
        <v>81</v>
      </c>
      <c r="O19" s="185" t="s">
        <v>81</v>
      </c>
      <c r="P19" s="185" t="s">
        <v>81</v>
      </c>
      <c r="Q19" s="185" t="s">
        <v>81</v>
      </c>
      <c r="R19" s="185" t="s">
        <v>81</v>
      </c>
      <c r="S19" s="185" t="s">
        <v>81</v>
      </c>
      <c r="T19" s="185" t="s">
        <v>81</v>
      </c>
      <c r="U19" s="185" t="s">
        <v>81</v>
      </c>
      <c r="V19" s="185" t="s">
        <v>81</v>
      </c>
      <c r="W19" s="185" t="s">
        <v>81</v>
      </c>
      <c r="X19" s="185" t="s">
        <v>81</v>
      </c>
      <c r="Y19" s="185" t="s">
        <v>81</v>
      </c>
      <c r="Z19" s="185" t="s">
        <v>81</v>
      </c>
      <c r="AA19" s="185" t="s">
        <v>81</v>
      </c>
      <c r="AB19" s="185" t="s">
        <v>81</v>
      </c>
      <c r="AC19" s="185" t="s">
        <v>81</v>
      </c>
      <c r="AD19" s="185" t="s">
        <v>81</v>
      </c>
      <c r="AE19" s="185" t="s">
        <v>81</v>
      </c>
      <c r="AF19" s="185" t="s">
        <v>81</v>
      </c>
      <c r="AG19" s="185" t="s">
        <v>81</v>
      </c>
      <c r="AH19" s="185" t="s">
        <v>81</v>
      </c>
      <c r="AI19" s="185" t="s">
        <v>81</v>
      </c>
      <c r="AJ19" s="185" t="s">
        <v>81</v>
      </c>
      <c r="AK19" s="185" t="s">
        <v>81</v>
      </c>
      <c r="AL19" s="185"/>
      <c r="AM19" s="185"/>
      <c r="AN19" s="185"/>
      <c r="AO19" s="185"/>
      <c r="AP19" s="185"/>
      <c r="AQ19" s="185"/>
      <c r="AR19" s="185"/>
      <c r="AS19" s="185"/>
      <c r="AT19" s="186"/>
      <c r="AU19" s="83"/>
      <c r="AV19" s="83"/>
      <c r="AW19" s="83"/>
      <c r="AX19" s="83"/>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row>
    <row r="20" spans="1:76" ht="12.75">
      <c r="A20" s="31"/>
      <c r="B20" s="186">
        <v>4969</v>
      </c>
      <c r="C20" s="186" t="s">
        <v>182</v>
      </c>
      <c r="D20" s="186" t="s">
        <v>59</v>
      </c>
      <c r="E20" s="186" t="s">
        <v>170</v>
      </c>
      <c r="F20" s="186" t="s">
        <v>183</v>
      </c>
      <c r="G20" s="186" t="s">
        <v>106</v>
      </c>
      <c r="H20" s="186">
        <v>83</v>
      </c>
      <c r="I20" s="187"/>
      <c r="J20" s="186" t="s">
        <v>81</v>
      </c>
      <c r="K20" s="188" t="s">
        <v>81</v>
      </c>
      <c r="L20" s="188" t="s">
        <v>81</v>
      </c>
      <c r="M20" s="188" t="s">
        <v>81</v>
      </c>
      <c r="N20" s="188" t="s">
        <v>81</v>
      </c>
      <c r="O20" s="189" t="s">
        <v>81</v>
      </c>
      <c r="P20" s="188" t="s">
        <v>81</v>
      </c>
      <c r="Q20" s="188" t="s">
        <v>81</v>
      </c>
      <c r="R20" s="188" t="s">
        <v>81</v>
      </c>
      <c r="S20" s="188" t="s">
        <v>81</v>
      </c>
      <c r="T20" s="188" t="s">
        <v>81</v>
      </c>
      <c r="U20" s="188" t="s">
        <v>81</v>
      </c>
      <c r="V20" s="188" t="s">
        <v>81</v>
      </c>
      <c r="W20" s="188" t="s">
        <v>81</v>
      </c>
      <c r="X20" s="188" t="s">
        <v>81</v>
      </c>
      <c r="Y20" s="188" t="s">
        <v>81</v>
      </c>
      <c r="Z20" s="188" t="s">
        <v>81</v>
      </c>
      <c r="AA20" s="188" t="s">
        <v>81</v>
      </c>
      <c r="AB20" s="188" t="s">
        <v>81</v>
      </c>
      <c r="AC20" s="188" t="s">
        <v>81</v>
      </c>
      <c r="AD20" s="188" t="s">
        <v>81</v>
      </c>
      <c r="AE20" s="188" t="s">
        <v>81</v>
      </c>
      <c r="AF20" s="188" t="s">
        <v>81</v>
      </c>
      <c r="AG20" s="188" t="s">
        <v>81</v>
      </c>
      <c r="AH20" s="188" t="s">
        <v>81</v>
      </c>
      <c r="AI20" s="188" t="s">
        <v>81</v>
      </c>
      <c r="AJ20" s="188" t="s">
        <v>81</v>
      </c>
      <c r="AK20" s="188" t="s">
        <v>81</v>
      </c>
      <c r="AL20" s="188"/>
      <c r="AM20" s="188"/>
      <c r="AN20" s="188"/>
      <c r="AO20" s="188"/>
      <c r="AP20" s="188"/>
      <c r="AQ20" s="188"/>
      <c r="AR20" s="188"/>
      <c r="AS20" s="188"/>
      <c r="AT20" s="186"/>
      <c r="AU20" s="83"/>
      <c r="AV20" s="83"/>
      <c r="AW20" s="83"/>
      <c r="AX20" s="83"/>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row>
    <row r="21" spans="1:76" ht="12.75">
      <c r="A21" s="31"/>
      <c r="B21" s="184">
        <v>23337</v>
      </c>
      <c r="C21" s="184" t="s">
        <v>184</v>
      </c>
      <c r="D21" s="184" t="s">
        <v>59</v>
      </c>
      <c r="E21" s="184" t="s">
        <v>170</v>
      </c>
      <c r="F21" s="184" t="s">
        <v>185</v>
      </c>
      <c r="G21" s="184" t="s">
        <v>186</v>
      </c>
      <c r="H21" s="184">
        <v>130</v>
      </c>
      <c r="I21" s="183"/>
      <c r="J21" s="184" t="s">
        <v>81</v>
      </c>
      <c r="K21" s="185" t="s">
        <v>81</v>
      </c>
      <c r="L21" s="185" t="s">
        <v>81</v>
      </c>
      <c r="M21" s="185" t="s">
        <v>81</v>
      </c>
      <c r="N21" s="185" t="s">
        <v>81</v>
      </c>
      <c r="O21" s="185" t="s">
        <v>81</v>
      </c>
      <c r="P21" s="185" t="s">
        <v>81</v>
      </c>
      <c r="Q21" s="185" t="s">
        <v>81</v>
      </c>
      <c r="R21" s="185" t="s">
        <v>81</v>
      </c>
      <c r="S21" s="185" t="s">
        <v>81</v>
      </c>
      <c r="T21" s="185" t="s">
        <v>81</v>
      </c>
      <c r="U21" s="185" t="s">
        <v>81</v>
      </c>
      <c r="V21" s="185" t="s">
        <v>81</v>
      </c>
      <c r="W21" s="185" t="s">
        <v>81</v>
      </c>
      <c r="X21" s="185" t="s">
        <v>81</v>
      </c>
      <c r="Y21" s="185" t="s">
        <v>81</v>
      </c>
      <c r="Z21" s="185" t="s">
        <v>81</v>
      </c>
      <c r="AA21" s="185" t="s">
        <v>81</v>
      </c>
      <c r="AB21" s="185" t="s">
        <v>81</v>
      </c>
      <c r="AC21" s="185" t="s">
        <v>81</v>
      </c>
      <c r="AD21" s="185" t="s">
        <v>81</v>
      </c>
      <c r="AE21" s="185" t="s">
        <v>81</v>
      </c>
      <c r="AF21" s="185" t="s">
        <v>81</v>
      </c>
      <c r="AG21" s="185" t="s">
        <v>81</v>
      </c>
      <c r="AH21" s="185" t="s">
        <v>81</v>
      </c>
      <c r="AI21" s="185" t="s">
        <v>81</v>
      </c>
      <c r="AJ21" s="185" t="s">
        <v>81</v>
      </c>
      <c r="AK21" s="185" t="s">
        <v>81</v>
      </c>
      <c r="AL21" s="185"/>
      <c r="AM21" s="185"/>
      <c r="AN21" s="185"/>
      <c r="AO21" s="185"/>
      <c r="AP21" s="185"/>
      <c r="AQ21" s="185"/>
      <c r="AR21" s="185"/>
      <c r="AS21" s="185"/>
      <c r="AT21" s="186"/>
      <c r="AU21" s="83"/>
      <c r="AV21" s="83"/>
      <c r="AW21" s="83"/>
      <c r="AX21" s="83"/>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row>
    <row r="22" spans="1:76" ht="12.75">
      <c r="A22" s="31"/>
      <c r="B22" s="186">
        <v>29172</v>
      </c>
      <c r="C22" s="186" t="s">
        <v>187</v>
      </c>
      <c r="D22" s="186" t="s">
        <v>59</v>
      </c>
      <c r="E22" s="186" t="s">
        <v>170</v>
      </c>
      <c r="F22" s="186" t="s">
        <v>188</v>
      </c>
      <c r="G22" s="186" t="s">
        <v>95</v>
      </c>
      <c r="H22" s="186">
        <v>48</v>
      </c>
      <c r="I22" s="187" t="s">
        <v>63</v>
      </c>
      <c r="J22" s="186" t="s">
        <v>81</v>
      </c>
      <c r="K22" s="188" t="s">
        <v>81</v>
      </c>
      <c r="L22" s="188" t="s">
        <v>81</v>
      </c>
      <c r="M22" s="188" t="s">
        <v>81</v>
      </c>
      <c r="N22" s="188" t="s">
        <v>81</v>
      </c>
      <c r="O22" s="189" t="s">
        <v>81</v>
      </c>
      <c r="P22" s="188" t="s">
        <v>81</v>
      </c>
      <c r="Q22" s="188" t="s">
        <v>81</v>
      </c>
      <c r="R22" s="188" t="s">
        <v>81</v>
      </c>
      <c r="S22" s="188" t="s">
        <v>81</v>
      </c>
      <c r="T22" s="188" t="s">
        <v>81</v>
      </c>
      <c r="U22" s="188" t="s">
        <v>81</v>
      </c>
      <c r="V22" s="188" t="s">
        <v>81</v>
      </c>
      <c r="W22" s="188" t="s">
        <v>81</v>
      </c>
      <c r="X22" s="188" t="s">
        <v>81</v>
      </c>
      <c r="Y22" s="188" t="s">
        <v>81</v>
      </c>
      <c r="Z22" s="188" t="s">
        <v>81</v>
      </c>
      <c r="AA22" s="188" t="s">
        <v>81</v>
      </c>
      <c r="AB22" s="188" t="s">
        <v>81</v>
      </c>
      <c r="AC22" s="188" t="s">
        <v>81</v>
      </c>
      <c r="AD22" s="188" t="s">
        <v>81</v>
      </c>
      <c r="AE22" s="188" t="s">
        <v>81</v>
      </c>
      <c r="AF22" s="188" t="s">
        <v>81</v>
      </c>
      <c r="AG22" s="188" t="s">
        <v>81</v>
      </c>
      <c r="AH22" s="188" t="s">
        <v>81</v>
      </c>
      <c r="AI22" s="188" t="s">
        <v>81</v>
      </c>
      <c r="AJ22" s="188" t="s">
        <v>81</v>
      </c>
      <c r="AK22" s="188" t="s">
        <v>81</v>
      </c>
      <c r="AL22" s="188"/>
      <c r="AM22" s="188"/>
      <c r="AN22" s="188"/>
      <c r="AO22" s="188"/>
      <c r="AP22" s="188"/>
      <c r="AQ22" s="188"/>
      <c r="AR22" s="188"/>
      <c r="AS22" s="188"/>
      <c r="AT22" s="186"/>
      <c r="AU22" s="83"/>
      <c r="AV22" s="83"/>
      <c r="AW22" s="83"/>
      <c r="AX22" s="83"/>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row>
    <row r="23" spans="1:76" ht="12.75">
      <c r="A23" s="31"/>
      <c r="B23" s="184">
        <v>30088</v>
      </c>
      <c r="C23" s="184" t="s">
        <v>189</v>
      </c>
      <c r="D23" s="184" t="s">
        <v>59</v>
      </c>
      <c r="E23" s="184" t="s">
        <v>170</v>
      </c>
      <c r="F23" s="184" t="s">
        <v>190</v>
      </c>
      <c r="G23" s="184" t="s">
        <v>78</v>
      </c>
      <c r="H23" s="184">
        <v>81</v>
      </c>
      <c r="I23" s="183" t="s">
        <v>63</v>
      </c>
      <c r="J23" s="184"/>
      <c r="K23" s="185"/>
      <c r="L23" s="185"/>
      <c r="M23" s="185"/>
      <c r="N23" s="185"/>
      <c r="O23" s="185"/>
      <c r="P23" s="185"/>
      <c r="Q23" s="185"/>
      <c r="R23" s="185"/>
      <c r="S23" s="185"/>
      <c r="T23" s="185"/>
      <c r="U23" s="185"/>
      <c r="V23" s="185" t="s">
        <v>81</v>
      </c>
      <c r="W23" s="185" t="s">
        <v>81</v>
      </c>
      <c r="X23" s="185" t="s">
        <v>81</v>
      </c>
      <c r="Y23" s="185" t="s">
        <v>81</v>
      </c>
      <c r="Z23" s="185" t="s">
        <v>81</v>
      </c>
      <c r="AA23" s="185" t="s">
        <v>81</v>
      </c>
      <c r="AB23" s="185" t="s">
        <v>81</v>
      </c>
      <c r="AC23" s="185" t="s">
        <v>81</v>
      </c>
      <c r="AD23" s="185" t="s">
        <v>81</v>
      </c>
      <c r="AE23" s="185" t="s">
        <v>81</v>
      </c>
      <c r="AF23" s="185" t="s">
        <v>81</v>
      </c>
      <c r="AG23" s="185" t="s">
        <v>81</v>
      </c>
      <c r="AH23" s="185" t="s">
        <v>81</v>
      </c>
      <c r="AI23" s="185" t="s">
        <v>81</v>
      </c>
      <c r="AJ23" s="185" t="s">
        <v>81</v>
      </c>
      <c r="AK23" s="185" t="s">
        <v>81</v>
      </c>
      <c r="AL23" s="185"/>
      <c r="AM23" s="185"/>
      <c r="AN23" s="185"/>
      <c r="AO23" s="185"/>
      <c r="AP23" s="185"/>
      <c r="AQ23" s="185"/>
      <c r="AR23" s="185"/>
      <c r="AS23" s="185"/>
      <c r="AT23" s="186"/>
      <c r="AU23" s="83"/>
      <c r="AV23" s="83"/>
      <c r="AW23" s="83"/>
      <c r="AX23" s="83"/>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row>
    <row r="24" spans="1:76" ht="12.75">
      <c r="A24" s="31"/>
      <c r="B24" s="186">
        <v>32594</v>
      </c>
      <c r="C24" s="186" t="s">
        <v>191</v>
      </c>
      <c r="D24" s="186" t="s">
        <v>59</v>
      </c>
      <c r="E24" s="186" t="s">
        <v>170</v>
      </c>
      <c r="F24" s="186" t="s">
        <v>192</v>
      </c>
      <c r="G24" s="186" t="s">
        <v>193</v>
      </c>
      <c r="H24" s="186">
        <v>60</v>
      </c>
      <c r="I24" s="187"/>
      <c r="J24" s="186" t="s">
        <v>81</v>
      </c>
      <c r="K24" s="188" t="s">
        <v>81</v>
      </c>
      <c r="L24" s="188" t="s">
        <v>81</v>
      </c>
      <c r="M24" s="188" t="s">
        <v>81</v>
      </c>
      <c r="N24" s="188" t="s">
        <v>81</v>
      </c>
      <c r="O24" s="189" t="s">
        <v>81</v>
      </c>
      <c r="P24" s="188" t="s">
        <v>81</v>
      </c>
      <c r="Q24" s="188" t="s">
        <v>81</v>
      </c>
      <c r="R24" s="188" t="s">
        <v>81</v>
      </c>
      <c r="S24" s="188" t="s">
        <v>81</v>
      </c>
      <c r="T24" s="188" t="s">
        <v>81</v>
      </c>
      <c r="U24" s="188" t="s">
        <v>81</v>
      </c>
      <c r="V24" s="188" t="s">
        <v>81</v>
      </c>
      <c r="W24" s="188" t="s">
        <v>81</v>
      </c>
      <c r="X24" s="188" t="s">
        <v>81</v>
      </c>
      <c r="Y24" s="188" t="s">
        <v>81</v>
      </c>
      <c r="Z24" s="188" t="s">
        <v>81</v>
      </c>
      <c r="AA24" s="188" t="s">
        <v>81</v>
      </c>
      <c r="AB24" s="188" t="s">
        <v>81</v>
      </c>
      <c r="AC24" s="188" t="s">
        <v>81</v>
      </c>
      <c r="AD24" s="188" t="s">
        <v>81</v>
      </c>
      <c r="AE24" s="188" t="s">
        <v>81</v>
      </c>
      <c r="AF24" s="188" t="s">
        <v>81</v>
      </c>
      <c r="AG24" s="188" t="s">
        <v>81</v>
      </c>
      <c r="AH24" s="188" t="s">
        <v>81</v>
      </c>
      <c r="AI24" s="188" t="s">
        <v>81</v>
      </c>
      <c r="AJ24" s="188" t="s">
        <v>81</v>
      </c>
      <c r="AK24" s="188"/>
      <c r="AL24" s="188"/>
      <c r="AM24" s="188"/>
      <c r="AN24" s="188"/>
      <c r="AO24" s="188"/>
      <c r="AP24" s="188"/>
      <c r="AQ24" s="188"/>
      <c r="AR24" s="188"/>
      <c r="AS24" s="188"/>
      <c r="AT24" s="186"/>
      <c r="AU24" s="83"/>
      <c r="AV24" s="83"/>
      <c r="AW24" s="83"/>
      <c r="AX24" s="83"/>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row>
    <row r="25" spans="1:76" ht="12.75">
      <c r="A25" s="31"/>
      <c r="B25" s="184">
        <v>59502</v>
      </c>
      <c r="C25" s="184" t="s">
        <v>194</v>
      </c>
      <c r="D25" s="184" t="s">
        <v>59</v>
      </c>
      <c r="E25" s="184" t="s">
        <v>170</v>
      </c>
      <c r="F25" s="184" t="s">
        <v>118</v>
      </c>
      <c r="G25" s="184" t="s">
        <v>118</v>
      </c>
      <c r="H25" s="184">
        <v>92</v>
      </c>
      <c r="I25" s="183"/>
      <c r="J25" s="184" t="s">
        <v>81</v>
      </c>
      <c r="K25" s="185" t="s">
        <v>81</v>
      </c>
      <c r="L25" s="185" t="s">
        <v>81</v>
      </c>
      <c r="M25" s="185" t="s">
        <v>81</v>
      </c>
      <c r="N25" s="185" t="s">
        <v>81</v>
      </c>
      <c r="O25" s="185" t="s">
        <v>81</v>
      </c>
      <c r="P25" s="185" t="s">
        <v>81</v>
      </c>
      <c r="Q25" s="185" t="s">
        <v>81</v>
      </c>
      <c r="R25" s="185" t="s">
        <v>81</v>
      </c>
      <c r="S25" s="185" t="s">
        <v>81</v>
      </c>
      <c r="T25" s="185" t="s">
        <v>81</v>
      </c>
      <c r="U25" s="185" t="s">
        <v>81</v>
      </c>
      <c r="V25" s="185" t="s">
        <v>81</v>
      </c>
      <c r="W25" s="185" t="s">
        <v>81</v>
      </c>
      <c r="X25" s="185" t="s">
        <v>81</v>
      </c>
      <c r="Y25" s="185" t="s">
        <v>81</v>
      </c>
      <c r="Z25" s="185" t="s">
        <v>81</v>
      </c>
      <c r="AA25" s="185" t="s">
        <v>81</v>
      </c>
      <c r="AB25" s="185" t="s">
        <v>81</v>
      </c>
      <c r="AC25" s="185" t="s">
        <v>81</v>
      </c>
      <c r="AD25" s="185" t="s">
        <v>81</v>
      </c>
      <c r="AE25" s="185" t="s">
        <v>81</v>
      </c>
      <c r="AF25" s="185" t="s">
        <v>81</v>
      </c>
      <c r="AG25" s="185" t="s">
        <v>81</v>
      </c>
      <c r="AH25" s="185" t="s">
        <v>81</v>
      </c>
      <c r="AI25" s="185" t="s">
        <v>81</v>
      </c>
      <c r="AJ25" s="185" t="s">
        <v>81</v>
      </c>
      <c r="AK25" s="185" t="s">
        <v>81</v>
      </c>
      <c r="AL25" s="185"/>
      <c r="AM25" s="185"/>
      <c r="AN25" s="185"/>
      <c r="AO25" s="185"/>
      <c r="AP25" s="185"/>
      <c r="AQ25" s="185"/>
      <c r="AR25" s="185"/>
      <c r="AS25" s="185"/>
      <c r="AT25" s="186"/>
      <c r="AU25" s="83"/>
      <c r="AV25" s="83"/>
      <c r="AW25" s="83"/>
      <c r="AX25" s="83"/>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row>
    <row r="26" spans="1:76" ht="12.75">
      <c r="A26" s="31"/>
      <c r="B26" s="186">
        <v>5160</v>
      </c>
      <c r="C26" s="186" t="s">
        <v>195</v>
      </c>
      <c r="D26" s="186" t="s">
        <v>59</v>
      </c>
      <c r="E26" s="186" t="s">
        <v>170</v>
      </c>
      <c r="F26" s="186" t="s">
        <v>196</v>
      </c>
      <c r="G26" s="186" t="s">
        <v>196</v>
      </c>
      <c r="H26" s="186">
        <v>131</v>
      </c>
      <c r="I26" s="187" t="s">
        <v>63</v>
      </c>
      <c r="J26" s="186" t="s">
        <v>81</v>
      </c>
      <c r="K26" s="188" t="s">
        <v>81</v>
      </c>
      <c r="L26" s="188" t="s">
        <v>81</v>
      </c>
      <c r="M26" s="188" t="s">
        <v>81</v>
      </c>
      <c r="N26" s="188" t="s">
        <v>81</v>
      </c>
      <c r="O26" s="189" t="s">
        <v>81</v>
      </c>
      <c r="P26" s="188" t="s">
        <v>81</v>
      </c>
      <c r="Q26" s="188" t="s">
        <v>81</v>
      </c>
      <c r="R26" s="188" t="s">
        <v>81</v>
      </c>
      <c r="S26" s="188" t="s">
        <v>81</v>
      </c>
      <c r="T26" s="188" t="s">
        <v>81</v>
      </c>
      <c r="U26" s="188" t="s">
        <v>81</v>
      </c>
      <c r="V26" s="188" t="s">
        <v>81</v>
      </c>
      <c r="W26" s="188" t="s">
        <v>81</v>
      </c>
      <c r="X26" s="188" t="s">
        <v>81</v>
      </c>
      <c r="Y26" s="188" t="s">
        <v>81</v>
      </c>
      <c r="Z26" s="188" t="s">
        <v>81</v>
      </c>
      <c r="AA26" s="188" t="s">
        <v>81</v>
      </c>
      <c r="AB26" s="188" t="s">
        <v>81</v>
      </c>
      <c r="AC26" s="188" t="s">
        <v>81</v>
      </c>
      <c r="AD26" s="188" t="s">
        <v>81</v>
      </c>
      <c r="AE26" s="188" t="s">
        <v>81</v>
      </c>
      <c r="AF26" s="188" t="s">
        <v>81</v>
      </c>
      <c r="AG26" s="188" t="s">
        <v>81</v>
      </c>
      <c r="AH26" s="188" t="s">
        <v>81</v>
      </c>
      <c r="AI26" s="188" t="s">
        <v>81</v>
      </c>
      <c r="AJ26" s="188" t="s">
        <v>81</v>
      </c>
      <c r="AK26" s="188" t="s">
        <v>81</v>
      </c>
      <c r="AL26" s="188"/>
      <c r="AM26" s="188"/>
      <c r="AN26" s="188"/>
      <c r="AO26" s="188"/>
      <c r="AP26" s="188"/>
      <c r="AQ26" s="188"/>
      <c r="AR26" s="188"/>
      <c r="AS26" s="188"/>
      <c r="AT26" s="186"/>
      <c r="AU26" s="83"/>
      <c r="AV26" s="83"/>
      <c r="AW26" s="83"/>
      <c r="AX26" s="83"/>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row>
    <row r="27" spans="1:76" ht="12.75">
      <c r="A27" s="31"/>
      <c r="B27" s="184">
        <v>6490</v>
      </c>
      <c r="C27" s="184" t="s">
        <v>197</v>
      </c>
      <c r="D27" s="184" t="s">
        <v>59</v>
      </c>
      <c r="E27" s="184" t="s">
        <v>170</v>
      </c>
      <c r="F27" s="184" t="s">
        <v>198</v>
      </c>
      <c r="G27" s="184" t="s">
        <v>198</v>
      </c>
      <c r="H27" s="184">
        <v>104</v>
      </c>
      <c r="I27" s="183"/>
      <c r="J27" s="184" t="s">
        <v>81</v>
      </c>
      <c r="K27" s="185" t="s">
        <v>81</v>
      </c>
      <c r="L27" s="185" t="s">
        <v>81</v>
      </c>
      <c r="M27" s="185" t="s">
        <v>81</v>
      </c>
      <c r="N27" s="185" t="s">
        <v>81</v>
      </c>
      <c r="O27" s="185" t="s">
        <v>81</v>
      </c>
      <c r="P27" s="185" t="s">
        <v>81</v>
      </c>
      <c r="Q27" s="185" t="s">
        <v>81</v>
      </c>
      <c r="R27" s="185" t="s">
        <v>81</v>
      </c>
      <c r="S27" s="185" t="s">
        <v>81</v>
      </c>
      <c r="T27" s="185" t="s">
        <v>81</v>
      </c>
      <c r="U27" s="185" t="s">
        <v>81</v>
      </c>
      <c r="V27" s="185" t="s">
        <v>81</v>
      </c>
      <c r="W27" s="185" t="s">
        <v>81</v>
      </c>
      <c r="X27" s="185" t="s">
        <v>81</v>
      </c>
      <c r="Y27" s="185" t="s">
        <v>81</v>
      </c>
      <c r="Z27" s="185" t="s">
        <v>81</v>
      </c>
      <c r="AA27" s="185" t="s">
        <v>81</v>
      </c>
      <c r="AB27" s="185" t="s">
        <v>81</v>
      </c>
      <c r="AC27" s="185" t="s">
        <v>81</v>
      </c>
      <c r="AD27" s="185" t="s">
        <v>81</v>
      </c>
      <c r="AE27" s="185" t="s">
        <v>81</v>
      </c>
      <c r="AF27" s="185" t="s">
        <v>81</v>
      </c>
      <c r="AG27" s="185" t="s">
        <v>81</v>
      </c>
      <c r="AH27" s="185" t="s">
        <v>81</v>
      </c>
      <c r="AI27" s="185" t="s">
        <v>81</v>
      </c>
      <c r="AJ27" s="185" t="s">
        <v>81</v>
      </c>
      <c r="AK27" s="185" t="s">
        <v>81</v>
      </c>
      <c r="AL27" s="185"/>
      <c r="AM27" s="185"/>
      <c r="AN27" s="185"/>
      <c r="AO27" s="185"/>
      <c r="AP27" s="185"/>
      <c r="AQ27" s="185"/>
      <c r="AR27" s="185"/>
      <c r="AS27" s="185"/>
      <c r="AT27" s="186"/>
      <c r="AU27" s="83"/>
      <c r="AV27" s="83"/>
      <c r="AW27" s="83"/>
      <c r="AX27" s="83"/>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row>
    <row r="28" spans="1:76" ht="12.75">
      <c r="A28" s="31"/>
      <c r="B28" s="186">
        <v>31302</v>
      </c>
      <c r="C28" s="186" t="s">
        <v>199</v>
      </c>
      <c r="D28" s="186" t="s">
        <v>59</v>
      </c>
      <c r="E28" s="186" t="s">
        <v>170</v>
      </c>
      <c r="F28" s="186" t="s">
        <v>200</v>
      </c>
      <c r="G28" s="186" t="s">
        <v>201</v>
      </c>
      <c r="H28" s="186">
        <v>76</v>
      </c>
      <c r="I28" s="187"/>
      <c r="J28" s="186" t="s">
        <v>81</v>
      </c>
      <c r="K28" s="188" t="s">
        <v>81</v>
      </c>
      <c r="L28" s="188" t="s">
        <v>81</v>
      </c>
      <c r="M28" s="188" t="s">
        <v>81</v>
      </c>
      <c r="N28" s="188" t="s">
        <v>81</v>
      </c>
      <c r="O28" s="189" t="s">
        <v>81</v>
      </c>
      <c r="P28" s="188" t="s">
        <v>81</v>
      </c>
      <c r="Q28" s="188" t="s">
        <v>81</v>
      </c>
      <c r="R28" s="188" t="s">
        <v>81</v>
      </c>
      <c r="S28" s="188" t="s">
        <v>81</v>
      </c>
      <c r="T28" s="188" t="s">
        <v>81</v>
      </c>
      <c r="U28" s="188" t="s">
        <v>81</v>
      </c>
      <c r="V28" s="188" t="s">
        <v>81</v>
      </c>
      <c r="W28" s="188" t="s">
        <v>81</v>
      </c>
      <c r="X28" s="188" t="s">
        <v>81</v>
      </c>
      <c r="Y28" s="188" t="s">
        <v>81</v>
      </c>
      <c r="Z28" s="188" t="s">
        <v>81</v>
      </c>
      <c r="AA28" s="188" t="s">
        <v>81</v>
      </c>
      <c r="AB28" s="188" t="s">
        <v>81</v>
      </c>
      <c r="AC28" s="188" t="s">
        <v>81</v>
      </c>
      <c r="AD28" s="188" t="s">
        <v>81</v>
      </c>
      <c r="AE28" s="188" t="s">
        <v>81</v>
      </c>
      <c r="AF28" s="188" t="s">
        <v>81</v>
      </c>
      <c r="AG28" s="188" t="s">
        <v>81</v>
      </c>
      <c r="AH28" s="188" t="s">
        <v>81</v>
      </c>
      <c r="AI28" s="188" t="s">
        <v>81</v>
      </c>
      <c r="AJ28" s="188" t="s">
        <v>81</v>
      </c>
      <c r="AK28" s="188" t="s">
        <v>81</v>
      </c>
      <c r="AL28" s="188"/>
      <c r="AM28" s="188"/>
      <c r="AN28" s="188"/>
      <c r="AO28" s="188"/>
      <c r="AP28" s="188"/>
      <c r="AQ28" s="188"/>
      <c r="AR28" s="188"/>
      <c r="AS28" s="188"/>
      <c r="AT28" s="186"/>
      <c r="AU28" s="83"/>
      <c r="AV28" s="83"/>
      <c r="AW28" s="83"/>
      <c r="AX28" s="83"/>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row>
    <row r="29" spans="1:76" ht="12.75">
      <c r="A29" s="31"/>
      <c r="B29" s="184">
        <v>5945</v>
      </c>
      <c r="C29" s="184" t="s">
        <v>202</v>
      </c>
      <c r="D29" s="184" t="s">
        <v>59</v>
      </c>
      <c r="E29" s="184" t="s">
        <v>170</v>
      </c>
      <c r="F29" s="184" t="s">
        <v>203</v>
      </c>
      <c r="G29" s="184"/>
      <c r="H29" s="184">
        <v>118</v>
      </c>
      <c r="I29" s="183"/>
      <c r="J29" s="184" t="s">
        <v>81</v>
      </c>
      <c r="K29" s="185" t="s">
        <v>81</v>
      </c>
      <c r="L29" s="185" t="s">
        <v>81</v>
      </c>
      <c r="M29" s="185" t="s">
        <v>81</v>
      </c>
      <c r="N29" s="185" t="s">
        <v>81</v>
      </c>
      <c r="O29" s="185" t="s">
        <v>81</v>
      </c>
      <c r="P29" s="185" t="s">
        <v>81</v>
      </c>
      <c r="Q29" s="185" t="s">
        <v>81</v>
      </c>
      <c r="R29" s="185" t="s">
        <v>81</v>
      </c>
      <c r="S29" s="185" t="s">
        <v>81</v>
      </c>
      <c r="T29" s="185" t="s">
        <v>81</v>
      </c>
      <c r="U29" s="185" t="s">
        <v>81</v>
      </c>
      <c r="V29" s="185" t="s">
        <v>81</v>
      </c>
      <c r="W29" s="185" t="s">
        <v>81</v>
      </c>
      <c r="X29" s="185" t="s">
        <v>81</v>
      </c>
      <c r="Y29" s="185" t="s">
        <v>81</v>
      </c>
      <c r="Z29" s="185" t="s">
        <v>81</v>
      </c>
      <c r="AA29" s="185" t="s">
        <v>81</v>
      </c>
      <c r="AB29" s="185" t="s">
        <v>81</v>
      </c>
      <c r="AC29" s="185" t="s">
        <v>81</v>
      </c>
      <c r="AD29" s="185" t="s">
        <v>81</v>
      </c>
      <c r="AE29" s="185" t="s">
        <v>81</v>
      </c>
      <c r="AF29" s="185" t="s">
        <v>81</v>
      </c>
      <c r="AG29" s="185" t="s">
        <v>81</v>
      </c>
      <c r="AH29" s="185" t="s">
        <v>81</v>
      </c>
      <c r="AI29" s="185" t="s">
        <v>81</v>
      </c>
      <c r="AJ29" s="185" t="s">
        <v>81</v>
      </c>
      <c r="AK29" s="185" t="s">
        <v>81</v>
      </c>
      <c r="AL29" s="185"/>
      <c r="AM29" s="185"/>
      <c r="AN29" s="185"/>
      <c r="AO29" s="185"/>
      <c r="AP29" s="185"/>
      <c r="AQ29" s="185"/>
      <c r="AR29" s="185"/>
      <c r="AS29" s="185"/>
      <c r="AT29" s="186"/>
      <c r="AU29" s="83"/>
      <c r="AV29" s="83"/>
      <c r="AW29" s="83"/>
      <c r="AX29" s="83"/>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204"/>
    </row>
    <row r="30" spans="1:76" ht="12.75">
      <c r="A30" s="31"/>
      <c r="B30" s="186">
        <v>16154</v>
      </c>
      <c r="C30" s="186" t="s">
        <v>204</v>
      </c>
      <c r="D30" s="186" t="s">
        <v>59</v>
      </c>
      <c r="E30" s="186" t="s">
        <v>170</v>
      </c>
      <c r="F30" s="186" t="s">
        <v>205</v>
      </c>
      <c r="G30" s="186" t="s">
        <v>206</v>
      </c>
      <c r="H30" s="186">
        <v>98</v>
      </c>
      <c r="I30" s="187"/>
      <c r="J30" s="186" t="s">
        <v>81</v>
      </c>
      <c r="K30" s="188" t="s">
        <v>81</v>
      </c>
      <c r="L30" s="188" t="s">
        <v>81</v>
      </c>
      <c r="M30" s="188" t="s">
        <v>81</v>
      </c>
      <c r="N30" s="188" t="s">
        <v>81</v>
      </c>
      <c r="O30" s="189" t="s">
        <v>81</v>
      </c>
      <c r="P30" s="188" t="s">
        <v>81</v>
      </c>
      <c r="Q30" s="188" t="s">
        <v>81</v>
      </c>
      <c r="R30" s="188" t="s">
        <v>81</v>
      </c>
      <c r="S30" s="188" t="s">
        <v>81</v>
      </c>
      <c r="T30" s="188" t="s">
        <v>81</v>
      </c>
      <c r="U30" s="188" t="s">
        <v>81</v>
      </c>
      <c r="V30" s="188" t="s">
        <v>81</v>
      </c>
      <c r="W30" s="188" t="s">
        <v>81</v>
      </c>
      <c r="X30" s="188" t="s">
        <v>81</v>
      </c>
      <c r="Y30" s="188" t="s">
        <v>81</v>
      </c>
      <c r="Z30" s="188" t="s">
        <v>81</v>
      </c>
      <c r="AA30" s="188" t="s">
        <v>81</v>
      </c>
      <c r="AB30" s="188" t="s">
        <v>81</v>
      </c>
      <c r="AC30" s="188" t="s">
        <v>81</v>
      </c>
      <c r="AD30" s="188" t="s">
        <v>81</v>
      </c>
      <c r="AE30" s="188" t="s">
        <v>81</v>
      </c>
      <c r="AF30" s="188" t="s">
        <v>81</v>
      </c>
      <c r="AG30" s="188" t="s">
        <v>81</v>
      </c>
      <c r="AH30" s="188" t="s">
        <v>81</v>
      </c>
      <c r="AI30" s="188" t="s">
        <v>81</v>
      </c>
      <c r="AJ30" s="188" t="s">
        <v>81</v>
      </c>
      <c r="AK30" s="188" t="s">
        <v>81</v>
      </c>
      <c r="AL30" s="188"/>
      <c r="AM30" s="188"/>
      <c r="AN30" s="188"/>
      <c r="AO30" s="188"/>
      <c r="AP30" s="188"/>
      <c r="AQ30" s="188"/>
      <c r="AR30" s="188"/>
      <c r="AS30" s="188"/>
      <c r="AT30" s="186"/>
      <c r="AU30" s="83"/>
      <c r="AV30" s="83"/>
      <c r="AW30" s="83"/>
      <c r="AX30" s="83"/>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row>
    <row r="31" spans="1:76" ht="12.75">
      <c r="A31" s="31"/>
      <c r="B31" s="184">
        <v>30001</v>
      </c>
      <c r="C31" s="184" t="s">
        <v>207</v>
      </c>
      <c r="D31" s="184" t="s">
        <v>59</v>
      </c>
      <c r="E31" s="184" t="s">
        <v>170</v>
      </c>
      <c r="F31" s="184" t="s">
        <v>192</v>
      </c>
      <c r="G31" s="184" t="s">
        <v>208</v>
      </c>
      <c r="H31" s="184">
        <v>76</v>
      </c>
      <c r="I31" s="183"/>
      <c r="J31" s="184" t="s">
        <v>81</v>
      </c>
      <c r="K31" s="185" t="s">
        <v>81</v>
      </c>
      <c r="L31" s="185" t="s">
        <v>81</v>
      </c>
      <c r="M31" s="185" t="s">
        <v>81</v>
      </c>
      <c r="N31" s="185" t="s">
        <v>81</v>
      </c>
      <c r="O31" s="185" t="s">
        <v>81</v>
      </c>
      <c r="P31" s="185" t="s">
        <v>81</v>
      </c>
      <c r="Q31" s="185" t="s">
        <v>81</v>
      </c>
      <c r="R31" s="185" t="s">
        <v>81</v>
      </c>
      <c r="S31" s="185" t="s">
        <v>81</v>
      </c>
      <c r="T31" s="185" t="s">
        <v>81</v>
      </c>
      <c r="U31" s="185" t="s">
        <v>81</v>
      </c>
      <c r="V31" s="185" t="s">
        <v>81</v>
      </c>
      <c r="W31" s="185" t="s">
        <v>81</v>
      </c>
      <c r="X31" s="185" t="s">
        <v>81</v>
      </c>
      <c r="Y31" s="185" t="s">
        <v>81</v>
      </c>
      <c r="Z31" s="185" t="s">
        <v>81</v>
      </c>
      <c r="AA31" s="185" t="s">
        <v>81</v>
      </c>
      <c r="AB31" s="185" t="s">
        <v>81</v>
      </c>
      <c r="AC31" s="185" t="s">
        <v>81</v>
      </c>
      <c r="AD31" s="185" t="s">
        <v>81</v>
      </c>
      <c r="AE31" s="185" t="s">
        <v>81</v>
      </c>
      <c r="AF31" s="185" t="s">
        <v>81</v>
      </c>
      <c r="AG31" s="185" t="s">
        <v>81</v>
      </c>
      <c r="AH31" s="185" t="s">
        <v>81</v>
      </c>
      <c r="AI31" s="185" t="s">
        <v>81</v>
      </c>
      <c r="AJ31" s="185" t="s">
        <v>81</v>
      </c>
      <c r="AK31" s="185" t="s">
        <v>81</v>
      </c>
      <c r="AL31" s="185"/>
      <c r="AM31" s="185"/>
      <c r="AN31" s="185"/>
      <c r="AO31" s="185"/>
      <c r="AP31" s="185"/>
      <c r="AQ31" s="185"/>
      <c r="AR31" s="185"/>
      <c r="AS31" s="185"/>
      <c r="AT31" s="186"/>
      <c r="AU31" s="83"/>
      <c r="AV31" s="83"/>
      <c r="AW31" s="83"/>
      <c r="AX31" s="83"/>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row>
    <row r="32" spans="1:76" ht="12.75">
      <c r="A32" s="31"/>
      <c r="B32" s="186">
        <v>28295</v>
      </c>
      <c r="C32" s="186" t="s">
        <v>209</v>
      </c>
      <c r="D32" s="186" t="s">
        <v>59</v>
      </c>
      <c r="E32" s="186" t="s">
        <v>170</v>
      </c>
      <c r="F32" s="186" t="s">
        <v>210</v>
      </c>
      <c r="G32" s="186" t="s">
        <v>210</v>
      </c>
      <c r="H32" s="186">
        <v>25</v>
      </c>
      <c r="I32" s="187"/>
      <c r="J32" s="186"/>
      <c r="K32" s="188"/>
      <c r="L32" s="188"/>
      <c r="M32" s="188"/>
      <c r="N32" s="188"/>
      <c r="O32" s="189"/>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6"/>
      <c r="AU32" s="83"/>
      <c r="AV32" s="83"/>
      <c r="AW32" s="83"/>
      <c r="AX32" s="83"/>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row>
    <row r="33" spans="1:76" ht="12.75">
      <c r="A33" s="31"/>
      <c r="B33" s="184">
        <v>8750</v>
      </c>
      <c r="C33" s="184" t="s">
        <v>211</v>
      </c>
      <c r="D33" s="184" t="s">
        <v>59</v>
      </c>
      <c r="E33" s="184" t="s">
        <v>170</v>
      </c>
      <c r="F33" s="184" t="s">
        <v>212</v>
      </c>
      <c r="G33" s="184" t="s">
        <v>212</v>
      </c>
      <c r="H33" s="184">
        <v>87</v>
      </c>
      <c r="I33" s="183"/>
      <c r="J33" s="184" t="s">
        <v>81</v>
      </c>
      <c r="K33" s="185" t="s">
        <v>81</v>
      </c>
      <c r="L33" s="185" t="s">
        <v>81</v>
      </c>
      <c r="M33" s="185" t="s">
        <v>81</v>
      </c>
      <c r="N33" s="185" t="s">
        <v>81</v>
      </c>
      <c r="O33" s="185" t="s">
        <v>81</v>
      </c>
      <c r="P33" s="185" t="s">
        <v>81</v>
      </c>
      <c r="Q33" s="185" t="s">
        <v>81</v>
      </c>
      <c r="R33" s="185" t="s">
        <v>81</v>
      </c>
      <c r="S33" s="185" t="s">
        <v>81</v>
      </c>
      <c r="T33" s="185" t="s">
        <v>81</v>
      </c>
      <c r="U33" s="185" t="s">
        <v>81</v>
      </c>
      <c r="V33" s="185" t="s">
        <v>81</v>
      </c>
      <c r="W33" s="185" t="s">
        <v>81</v>
      </c>
      <c r="X33" s="185" t="s">
        <v>81</v>
      </c>
      <c r="Y33" s="185" t="s">
        <v>81</v>
      </c>
      <c r="Z33" s="185" t="s">
        <v>81</v>
      </c>
      <c r="AA33" s="185" t="s">
        <v>81</v>
      </c>
      <c r="AB33" s="185" t="s">
        <v>81</v>
      </c>
      <c r="AC33" s="185" t="s">
        <v>81</v>
      </c>
      <c r="AD33" s="185" t="s">
        <v>81</v>
      </c>
      <c r="AE33" s="185" t="s">
        <v>81</v>
      </c>
      <c r="AF33" s="185" t="s">
        <v>81</v>
      </c>
      <c r="AG33" s="185" t="s">
        <v>81</v>
      </c>
      <c r="AH33" s="185" t="s">
        <v>81</v>
      </c>
      <c r="AI33" s="185" t="s">
        <v>81</v>
      </c>
      <c r="AJ33" s="185" t="s">
        <v>81</v>
      </c>
      <c r="AK33" s="185" t="s">
        <v>81</v>
      </c>
      <c r="AL33" s="185"/>
      <c r="AM33" s="185"/>
      <c r="AN33" s="185"/>
      <c r="AO33" s="185"/>
      <c r="AP33" s="185"/>
      <c r="AQ33" s="185"/>
      <c r="AR33" s="185"/>
      <c r="AS33" s="185"/>
      <c r="AT33" s="186"/>
      <c r="AU33" s="83"/>
      <c r="AV33" s="83"/>
      <c r="AW33" s="83"/>
      <c r="AX33" s="83"/>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row>
    <row r="34" spans="1:76" ht="12.75">
      <c r="A34" s="31"/>
      <c r="B34" s="186">
        <v>28969</v>
      </c>
      <c r="C34" s="186" t="s">
        <v>213</v>
      </c>
      <c r="D34" s="186" t="s">
        <v>59</v>
      </c>
      <c r="E34" s="186" t="s">
        <v>170</v>
      </c>
      <c r="F34" s="186" t="s">
        <v>214</v>
      </c>
      <c r="G34" s="186" t="s">
        <v>95</v>
      </c>
      <c r="H34" s="186">
        <v>47</v>
      </c>
      <c r="I34" s="187"/>
      <c r="J34" s="186"/>
      <c r="K34" s="188"/>
      <c r="L34" s="188"/>
      <c r="M34" s="188"/>
      <c r="N34" s="188"/>
      <c r="O34" s="189"/>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6"/>
      <c r="AU34" s="83"/>
      <c r="AV34" s="83"/>
      <c r="AW34" s="83"/>
      <c r="AX34" s="83"/>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row>
    <row r="35" spans="1:76" ht="12.75">
      <c r="A35" s="31"/>
      <c r="B35" s="190"/>
      <c r="C35" s="190"/>
      <c r="D35" s="190"/>
      <c r="E35" s="191" t="s">
        <v>215</v>
      </c>
      <c r="F35" s="192"/>
      <c r="G35" s="193">
        <v>28</v>
      </c>
      <c r="H35" s="194">
        <v>2302</v>
      </c>
      <c r="I35" s="190"/>
      <c r="J35" s="195" t="s">
        <v>107</v>
      </c>
      <c r="K35" s="190" t="s">
        <v>216</v>
      </c>
      <c r="L35" s="190"/>
      <c r="M35" s="190"/>
      <c r="N35" s="190"/>
      <c r="O35" s="196"/>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7"/>
      <c r="AT35" s="31"/>
      <c r="AU35" s="83"/>
      <c r="AV35" s="83"/>
      <c r="AW35" s="83"/>
      <c r="AX35" s="83"/>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row>
    <row r="36" spans="1:76" ht="12.75">
      <c r="A36" s="31"/>
      <c r="B36" s="31"/>
      <c r="C36" s="31"/>
      <c r="D36" s="31"/>
      <c r="E36" s="31"/>
      <c r="F36" s="31"/>
      <c r="G36" s="31"/>
      <c r="H36" s="31"/>
      <c r="I36" s="31"/>
      <c r="J36" s="186" t="s">
        <v>81</v>
      </c>
      <c r="K36" s="31" t="s">
        <v>217</v>
      </c>
      <c r="L36" s="31"/>
      <c r="M36" s="31"/>
      <c r="N36" s="31"/>
      <c r="O36" s="5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198"/>
      <c r="AT36" s="31"/>
      <c r="AU36" s="83"/>
      <c r="AV36" s="83"/>
      <c r="AW36" s="83"/>
      <c r="AX36" s="83"/>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row>
    <row r="37" spans="1:76" ht="12.75">
      <c r="A37" s="31"/>
      <c r="B37" s="31"/>
      <c r="C37" s="31"/>
      <c r="D37" s="31"/>
      <c r="E37" s="31"/>
      <c r="F37" s="31"/>
      <c r="G37" s="31"/>
      <c r="H37" s="31"/>
      <c r="I37" s="31"/>
      <c r="J37" s="186" t="s">
        <v>218</v>
      </c>
      <c r="K37" s="31"/>
      <c r="L37" s="31"/>
      <c r="M37" s="31"/>
      <c r="N37" s="31"/>
      <c r="O37" s="5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198"/>
      <c r="AT37" s="31"/>
      <c r="AU37" s="83"/>
      <c r="AV37" s="83"/>
      <c r="AW37" s="83"/>
      <c r="AX37" s="83"/>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row>
    <row r="38" spans="1:76" ht="12.75">
      <c r="A38" s="31"/>
      <c r="B38" s="31"/>
      <c r="C38" s="31"/>
      <c r="D38" s="31"/>
      <c r="E38" s="31"/>
      <c r="F38" s="31"/>
      <c r="G38" s="31"/>
      <c r="H38" s="31"/>
      <c r="I38" s="31"/>
      <c r="J38" s="199" t="s">
        <v>63</v>
      </c>
      <c r="K38" s="200" t="s">
        <v>219</v>
      </c>
      <c r="L38" s="200"/>
      <c r="M38" s="200"/>
      <c r="N38" s="200"/>
      <c r="O38" s="201"/>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2"/>
      <c r="AT38" s="31"/>
      <c r="AU38" s="83"/>
      <c r="AV38" s="83"/>
      <c r="AW38" s="83"/>
      <c r="AX38" s="83"/>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row>
    <row r="39" spans="1:76" ht="12.75">
      <c r="A39" s="31"/>
      <c r="B39" s="31"/>
      <c r="C39" s="31"/>
      <c r="D39" s="31"/>
      <c r="E39" s="31"/>
      <c r="F39" s="31"/>
      <c r="G39" s="31"/>
      <c r="H39" s="31"/>
      <c r="I39" s="31"/>
      <c r="J39" s="31"/>
      <c r="K39" s="31"/>
      <c r="L39" s="31"/>
      <c r="M39" s="31"/>
      <c r="N39" s="31"/>
      <c r="O39" s="5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83"/>
      <c r="AV39" s="83"/>
      <c r="AW39" s="83"/>
      <c r="AX39" s="83"/>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row>
    <row r="40" spans="1:76" ht="12.75">
      <c r="A40" s="31"/>
      <c r="B40" s="205" t="s">
        <v>40</v>
      </c>
      <c r="C40" s="31"/>
      <c r="D40" s="31"/>
      <c r="E40" s="31"/>
      <c r="F40" s="31"/>
      <c r="G40" s="31"/>
      <c r="H40" s="31"/>
      <c r="I40" s="31"/>
      <c r="J40" s="31"/>
      <c r="K40" s="31"/>
      <c r="L40" s="31"/>
      <c r="M40" s="31"/>
      <c r="N40" s="31"/>
      <c r="O40" s="5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203"/>
      <c r="AT40" s="31"/>
      <c r="AU40" s="83"/>
      <c r="AV40" s="83"/>
      <c r="AW40" s="83"/>
      <c r="AX40" s="83"/>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row>
    <row r="41" spans="1:76" ht="12.75">
      <c r="A41" s="114"/>
      <c r="B41" s="291" t="s">
        <v>10</v>
      </c>
      <c r="C41" s="292"/>
      <c r="D41" s="292"/>
      <c r="E41" s="292"/>
      <c r="F41" s="292"/>
      <c r="G41" s="292"/>
      <c r="H41" s="292"/>
      <c r="I41" s="292"/>
      <c r="J41" s="292"/>
      <c r="K41" s="292"/>
      <c r="L41" s="292"/>
      <c r="M41" s="292"/>
      <c r="N41" s="292"/>
      <c r="O41" s="293"/>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83"/>
      <c r="AV41" s="83"/>
      <c r="AW41" s="83"/>
      <c r="AX41" s="83"/>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row>
    <row r="42" spans="1:76" ht="12.75">
      <c r="A42" s="114"/>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83"/>
      <c r="AV42" s="83"/>
      <c r="AW42" s="83"/>
      <c r="AX42" s="83"/>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row>
    <row r="43" spans="1:76" ht="12.75">
      <c r="A43" s="114"/>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83"/>
      <c r="AV43" s="83"/>
      <c r="AW43" s="83"/>
      <c r="AX43" s="83"/>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row>
    <row r="44" spans="1:76" ht="12.75">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row>
    <row r="45" spans="1:76" ht="12.75">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row>
    <row r="46" spans="1:76" ht="12.75">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row>
    <row r="47" spans="1:76" ht="12.75">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row>
    <row r="48" spans="1:76" ht="12.75">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row>
    <row r="49" spans="1:76" ht="12.75">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204"/>
      <c r="AZ49" s="204"/>
      <c r="BA49" s="204"/>
      <c r="BB49" s="204"/>
      <c r="BC49" s="204"/>
      <c r="BD49" s="204"/>
      <c r="BE49" s="204"/>
      <c r="BF49" s="204"/>
      <c r="BG49" s="204"/>
      <c r="BH49" s="204"/>
      <c r="BI49" s="204"/>
      <c r="BJ49" s="204"/>
      <c r="BK49" s="204"/>
      <c r="BL49" s="204"/>
      <c r="BM49" s="204"/>
      <c r="BN49" s="204"/>
      <c r="BO49" s="204"/>
      <c r="BP49" s="204"/>
      <c r="BQ49" s="204"/>
      <c r="BR49" s="204"/>
      <c r="BS49" s="204"/>
      <c r="BT49" s="204"/>
      <c r="BU49" s="204"/>
      <c r="BV49" s="204"/>
      <c r="BW49" s="204"/>
      <c r="BX49" s="204"/>
    </row>
    <row r="50" spans="1:76" ht="12.75">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4"/>
      <c r="BX50" s="204"/>
    </row>
    <row r="51" spans="1:76" ht="12.75">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c r="BW51" s="204"/>
      <c r="BX51" s="204"/>
    </row>
    <row r="52" spans="1:76" ht="12.7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c r="BW52" s="204"/>
      <c r="BX52" s="204"/>
    </row>
    <row r="53" spans="1:76" ht="12.75">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4"/>
      <c r="BX53" s="204"/>
    </row>
    <row r="54" spans="1:76" ht="12.75">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row>
    <row r="55" spans="1:76" ht="12.7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row>
    <row r="56" spans="1:76" ht="12.7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4"/>
      <c r="BX56" s="204"/>
    </row>
    <row r="57" spans="1:76" ht="12.7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204"/>
      <c r="AZ57" s="204"/>
      <c r="BA57" s="204"/>
      <c r="BB57" s="204"/>
      <c r="BC57" s="204"/>
      <c r="BD57" s="204"/>
      <c r="BE57" s="204"/>
      <c r="BF57" s="204"/>
      <c r="BG57" s="204"/>
      <c r="BH57" s="204"/>
      <c r="BI57" s="204"/>
      <c r="BJ57" s="204"/>
      <c r="BK57" s="204"/>
      <c r="BL57" s="204"/>
      <c r="BM57" s="204"/>
      <c r="BN57" s="204"/>
      <c r="BO57" s="204"/>
      <c r="BP57" s="204"/>
      <c r="BQ57" s="204"/>
      <c r="BR57" s="204"/>
      <c r="BS57" s="204"/>
      <c r="BT57" s="204"/>
      <c r="BU57" s="204"/>
      <c r="BV57" s="204"/>
      <c r="BW57" s="204"/>
      <c r="BX57" s="204"/>
    </row>
    <row r="58" spans="1:76" ht="12.7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4"/>
    </row>
    <row r="59" spans="1:76" ht="12.7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c r="BU59" s="204"/>
      <c r="BV59" s="204"/>
      <c r="BW59" s="204"/>
      <c r="BX59" s="204"/>
    </row>
    <row r="60" spans="1:76" ht="12.7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204"/>
      <c r="AZ60" s="204"/>
      <c r="BA60" s="204"/>
      <c r="BB60" s="204"/>
      <c r="BC60" s="204"/>
      <c r="BD60" s="204"/>
      <c r="BE60" s="204"/>
      <c r="BF60" s="204"/>
      <c r="BG60" s="204"/>
      <c r="BH60" s="204"/>
      <c r="BI60" s="204"/>
      <c r="BJ60" s="204"/>
      <c r="BK60" s="204"/>
      <c r="BL60" s="204"/>
      <c r="BM60" s="204"/>
      <c r="BN60" s="204"/>
      <c r="BO60" s="204"/>
      <c r="BP60" s="204"/>
      <c r="BQ60" s="204"/>
      <c r="BR60" s="204"/>
      <c r="BS60" s="204"/>
      <c r="BT60" s="204"/>
      <c r="BU60" s="204"/>
      <c r="BV60" s="204"/>
      <c r="BW60" s="204"/>
      <c r="BX60" s="204"/>
    </row>
    <row r="61" spans="1:76" ht="12.7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204"/>
      <c r="AZ61" s="204"/>
      <c r="BA61" s="204"/>
      <c r="BB61" s="204"/>
      <c r="BC61" s="204"/>
      <c r="BD61" s="204"/>
      <c r="BE61" s="204"/>
      <c r="BF61" s="204"/>
      <c r="BG61" s="204"/>
      <c r="BH61" s="204"/>
      <c r="BI61" s="204"/>
      <c r="BJ61" s="204"/>
      <c r="BK61" s="204"/>
      <c r="BL61" s="204"/>
      <c r="BM61" s="204"/>
      <c r="BN61" s="204"/>
      <c r="BO61" s="204"/>
      <c r="BP61" s="204"/>
      <c r="BQ61" s="204"/>
      <c r="BR61" s="204"/>
      <c r="BS61" s="204"/>
      <c r="BT61" s="204"/>
      <c r="BU61" s="204"/>
      <c r="BV61" s="204"/>
      <c r="BW61" s="204"/>
      <c r="BX61" s="204"/>
    </row>
    <row r="62" spans="1:76" ht="12.7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4"/>
      <c r="BX62" s="204"/>
    </row>
    <row r="63" spans="1:76" ht="12.7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204"/>
      <c r="AZ63" s="204"/>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c r="BX63" s="204"/>
    </row>
    <row r="64" spans="1:76" ht="12.7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204"/>
      <c r="AZ64" s="204"/>
      <c r="BA64" s="204"/>
      <c r="BB64" s="204"/>
      <c r="BC64" s="204"/>
      <c r="BD64" s="204"/>
      <c r="BE64" s="204"/>
      <c r="BF64" s="204"/>
      <c r="BG64" s="204"/>
      <c r="BH64" s="204"/>
      <c r="BI64" s="204"/>
      <c r="BJ64" s="204"/>
      <c r="BK64" s="204"/>
      <c r="BL64" s="204"/>
      <c r="BM64" s="204"/>
      <c r="BN64" s="204"/>
      <c r="BO64" s="204"/>
      <c r="BP64" s="204"/>
      <c r="BQ64" s="204"/>
      <c r="BR64" s="204"/>
      <c r="BS64" s="204"/>
      <c r="BT64" s="204"/>
      <c r="BU64" s="204"/>
      <c r="BV64" s="204"/>
      <c r="BW64" s="204"/>
      <c r="BX64" s="204"/>
    </row>
    <row r="65" spans="1:76" ht="12.7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04"/>
      <c r="BX65" s="204"/>
    </row>
    <row r="66" spans="1:76" ht="12.7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204"/>
      <c r="AZ66" s="204"/>
      <c r="BA66" s="204"/>
      <c r="BB66" s="204"/>
      <c r="BC66" s="204"/>
      <c r="BD66" s="204"/>
      <c r="BE66" s="204"/>
      <c r="BF66" s="204"/>
      <c r="BG66" s="204"/>
      <c r="BH66" s="204"/>
      <c r="BI66" s="204"/>
      <c r="BJ66" s="204"/>
      <c r="BK66" s="204"/>
      <c r="BL66" s="204"/>
      <c r="BM66" s="204"/>
      <c r="BN66" s="204"/>
      <c r="BO66" s="204"/>
      <c r="BP66" s="204"/>
      <c r="BQ66" s="204"/>
      <c r="BR66" s="204"/>
      <c r="BS66" s="204"/>
      <c r="BT66" s="204"/>
      <c r="BU66" s="204"/>
      <c r="BV66" s="204"/>
      <c r="BW66" s="204"/>
      <c r="BX66" s="204"/>
    </row>
    <row r="67" spans="1:76" ht="12.7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204"/>
      <c r="AZ67" s="204"/>
      <c r="BA67" s="204"/>
      <c r="BB67" s="204"/>
      <c r="BC67" s="204"/>
      <c r="BD67" s="204"/>
      <c r="BE67" s="204"/>
      <c r="BF67" s="204"/>
      <c r="BG67" s="204"/>
      <c r="BH67" s="204"/>
      <c r="BI67" s="204"/>
      <c r="BJ67" s="204"/>
      <c r="BK67" s="204"/>
      <c r="BL67" s="204"/>
      <c r="BM67" s="204"/>
      <c r="BN67" s="204"/>
      <c r="BO67" s="204"/>
      <c r="BP67" s="204"/>
      <c r="BQ67" s="204"/>
      <c r="BR67" s="204"/>
      <c r="BS67" s="204"/>
      <c r="BT67" s="204"/>
      <c r="BU67" s="204"/>
      <c r="BV67" s="204"/>
      <c r="BW67" s="204"/>
      <c r="BX67" s="204"/>
    </row>
    <row r="68" spans="1:76" ht="12.7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204"/>
      <c r="AZ68" s="204"/>
      <c r="BA68" s="204"/>
      <c r="BB68" s="204"/>
      <c r="BC68" s="204"/>
      <c r="BD68" s="204"/>
      <c r="BE68" s="204"/>
      <c r="BF68" s="204"/>
      <c r="BG68" s="204"/>
      <c r="BH68" s="204"/>
      <c r="BI68" s="204"/>
      <c r="BJ68" s="204"/>
      <c r="BK68" s="204"/>
      <c r="BL68" s="204"/>
      <c r="BM68" s="204"/>
      <c r="BN68" s="204"/>
      <c r="BO68" s="204"/>
      <c r="BP68" s="204"/>
      <c r="BQ68" s="204"/>
      <c r="BR68" s="204"/>
      <c r="BS68" s="204"/>
      <c r="BT68" s="204"/>
      <c r="BU68" s="204"/>
      <c r="BV68" s="204"/>
      <c r="BW68" s="204"/>
      <c r="BX68" s="204"/>
    </row>
    <row r="69" spans="1:76" ht="12.7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4"/>
    </row>
    <row r="70" spans="1:76" ht="12.7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204"/>
      <c r="AZ70" s="204"/>
      <c r="BA70" s="204"/>
      <c r="BB70" s="204"/>
      <c r="BC70" s="204"/>
      <c r="BD70" s="204"/>
      <c r="BE70" s="204"/>
      <c r="BF70" s="204"/>
      <c r="BG70" s="204"/>
      <c r="BH70" s="204"/>
      <c r="BI70" s="204"/>
      <c r="BJ70" s="204"/>
      <c r="BK70" s="204"/>
      <c r="BL70" s="204"/>
      <c r="BM70" s="204"/>
      <c r="BN70" s="204"/>
      <c r="BO70" s="204"/>
      <c r="BP70" s="204"/>
      <c r="BQ70" s="204"/>
      <c r="BR70" s="204"/>
      <c r="BS70" s="204"/>
      <c r="BT70" s="204"/>
      <c r="BU70" s="204"/>
      <c r="BV70" s="204"/>
      <c r="BW70" s="204"/>
      <c r="BX70" s="204"/>
    </row>
    <row r="71" spans="1:75" ht="12.7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row>
    <row r="72" spans="1:50" ht="12.75">
      <c r="A72" s="31"/>
      <c r="B72" s="31"/>
      <c r="C72" s="31"/>
      <c r="D72" s="31"/>
      <c r="E72" s="31"/>
      <c r="F72" s="31"/>
      <c r="G72" s="31"/>
      <c r="H72" s="31"/>
      <c r="I72" s="31"/>
      <c r="J72" s="31"/>
      <c r="K72" s="31"/>
      <c r="L72" s="31"/>
      <c r="M72" s="31"/>
      <c r="N72" s="31"/>
      <c r="O72" s="5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row>
    <row r="73" spans="1:50" ht="12.75">
      <c r="A73" s="31"/>
      <c r="B73" s="31"/>
      <c r="C73" s="31"/>
      <c r="D73" s="31"/>
      <c r="E73" s="31"/>
      <c r="F73" s="31"/>
      <c r="G73" s="31"/>
      <c r="H73" s="31"/>
      <c r="I73" s="31"/>
      <c r="J73" s="31"/>
      <c r="K73" s="31"/>
      <c r="L73" s="31"/>
      <c r="M73" s="31"/>
      <c r="N73" s="31"/>
      <c r="O73" s="5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row>
    <row r="74" spans="1:50" ht="12.75">
      <c r="A74" s="31"/>
      <c r="B74" s="31"/>
      <c r="C74" s="31"/>
      <c r="D74" s="31"/>
      <c r="E74" s="31"/>
      <c r="F74" s="31"/>
      <c r="G74" s="31"/>
      <c r="H74" s="31"/>
      <c r="I74" s="31"/>
      <c r="J74" s="31"/>
      <c r="K74" s="31"/>
      <c r="L74" s="31"/>
      <c r="M74" s="31"/>
      <c r="N74" s="31"/>
      <c r="O74" s="5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row>
    <row r="75" spans="1:50" ht="12.75">
      <c r="A75" s="31"/>
      <c r="B75" s="31"/>
      <c r="C75" s="31"/>
      <c r="D75" s="31"/>
      <c r="E75" s="31"/>
      <c r="F75" s="31"/>
      <c r="G75" s="31"/>
      <c r="H75" s="31"/>
      <c r="I75" s="31"/>
      <c r="J75" s="31"/>
      <c r="K75" s="31"/>
      <c r="L75" s="31"/>
      <c r="M75" s="31"/>
      <c r="N75" s="31"/>
      <c r="O75" s="5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row>
    <row r="76" spans="1:50" ht="12.75">
      <c r="A76" s="31"/>
      <c r="B76" s="31"/>
      <c r="C76" s="31"/>
      <c r="D76" s="31"/>
      <c r="E76" s="31"/>
      <c r="F76" s="31"/>
      <c r="G76" s="31"/>
      <c r="H76" s="31"/>
      <c r="I76" s="31"/>
      <c r="J76" s="31"/>
      <c r="K76" s="31"/>
      <c r="L76" s="31"/>
      <c r="M76" s="31"/>
      <c r="N76" s="31"/>
      <c r="O76" s="5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row>
    <row r="77" spans="1:50" ht="12.75">
      <c r="A77" s="31"/>
      <c r="B77" s="31"/>
      <c r="C77" s="31"/>
      <c r="D77" s="31"/>
      <c r="E77" s="31"/>
      <c r="F77" s="31"/>
      <c r="G77" s="31"/>
      <c r="H77" s="31"/>
      <c r="I77" s="31"/>
      <c r="J77" s="31"/>
      <c r="K77" s="31"/>
      <c r="L77" s="31"/>
      <c r="M77" s="31"/>
      <c r="N77" s="31"/>
      <c r="O77" s="5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row>
    <row r="78" spans="1:50" ht="12.75">
      <c r="A78" s="31"/>
      <c r="B78" s="31"/>
      <c r="C78" s="31"/>
      <c r="D78" s="31"/>
      <c r="E78" s="31"/>
      <c r="F78" s="31"/>
      <c r="G78" s="31"/>
      <c r="H78" s="31"/>
      <c r="I78" s="31"/>
      <c r="J78" s="31"/>
      <c r="K78" s="31"/>
      <c r="L78" s="31"/>
      <c r="M78" s="31"/>
      <c r="N78" s="31"/>
      <c r="O78" s="5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row>
    <row r="79" spans="1:50" ht="12.75">
      <c r="A79" s="31"/>
      <c r="B79" s="31"/>
      <c r="C79" s="31"/>
      <c r="D79" s="31"/>
      <c r="E79" s="31"/>
      <c r="F79" s="31"/>
      <c r="G79" s="31"/>
      <c r="H79" s="31"/>
      <c r="I79" s="31"/>
      <c r="J79" s="31"/>
      <c r="K79" s="31"/>
      <c r="L79" s="31"/>
      <c r="M79" s="31"/>
      <c r="N79" s="31"/>
      <c r="O79" s="5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row>
    <row r="80" spans="1:50" ht="12.75">
      <c r="A80" s="31"/>
      <c r="B80" s="31"/>
      <c r="C80" s="31"/>
      <c r="D80" s="31"/>
      <c r="E80" s="31"/>
      <c r="F80" s="31"/>
      <c r="G80" s="31"/>
      <c r="H80" s="31"/>
      <c r="I80" s="31"/>
      <c r="J80" s="31"/>
      <c r="K80" s="31"/>
      <c r="L80" s="31"/>
      <c r="M80" s="31"/>
      <c r="N80" s="31"/>
      <c r="O80" s="5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row>
    <row r="81" spans="1:50" ht="12.75">
      <c r="A81" s="31"/>
      <c r="B81" s="31"/>
      <c r="C81" s="31"/>
      <c r="D81" s="31"/>
      <c r="E81" s="31"/>
      <c r="F81" s="31"/>
      <c r="G81" s="31"/>
      <c r="H81" s="31"/>
      <c r="I81" s="31"/>
      <c r="J81" s="31"/>
      <c r="K81" s="31"/>
      <c r="L81" s="31"/>
      <c r="M81" s="31"/>
      <c r="N81" s="31"/>
      <c r="O81" s="5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row>
    <row r="82" spans="1:50" ht="12.75">
      <c r="A82" s="31"/>
      <c r="B82" s="31"/>
      <c r="C82" s="31"/>
      <c r="D82" s="31"/>
      <c r="E82" s="31"/>
      <c r="F82" s="31"/>
      <c r="G82" s="31"/>
      <c r="H82" s="31"/>
      <c r="I82" s="31"/>
      <c r="J82" s="31"/>
      <c r="K82" s="31"/>
      <c r="L82" s="31"/>
      <c r="M82" s="31"/>
      <c r="N82" s="31"/>
      <c r="O82" s="5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row>
    <row r="83" spans="1:50" ht="12.75">
      <c r="A83" s="31"/>
      <c r="B83" s="31"/>
      <c r="C83" s="31"/>
      <c r="D83" s="31"/>
      <c r="E83" s="31"/>
      <c r="F83" s="31"/>
      <c r="G83" s="31"/>
      <c r="H83" s="31"/>
      <c r="I83" s="31"/>
      <c r="J83" s="31"/>
      <c r="K83" s="31"/>
      <c r="L83" s="31"/>
      <c r="M83" s="31"/>
      <c r="N83" s="31"/>
      <c r="O83" s="5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row>
    <row r="84" spans="1:50" ht="12.75">
      <c r="A84" s="31"/>
      <c r="B84" s="31"/>
      <c r="C84" s="31"/>
      <c r="D84" s="31"/>
      <c r="E84" s="31"/>
      <c r="F84" s="31"/>
      <c r="G84" s="31"/>
      <c r="H84" s="31"/>
      <c r="I84" s="31"/>
      <c r="J84" s="31"/>
      <c r="K84" s="31"/>
      <c r="L84" s="31"/>
      <c r="M84" s="31"/>
      <c r="N84" s="31"/>
      <c r="O84" s="5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row>
    <row r="85" spans="1:50" ht="12.75">
      <c r="A85" s="31"/>
      <c r="B85" s="31"/>
      <c r="C85" s="31"/>
      <c r="D85" s="31"/>
      <c r="E85" s="31"/>
      <c r="F85" s="31"/>
      <c r="G85" s="31"/>
      <c r="H85" s="31"/>
      <c r="I85" s="31"/>
      <c r="J85" s="31"/>
      <c r="K85" s="31"/>
      <c r="L85" s="31"/>
      <c r="M85" s="31"/>
      <c r="N85" s="31"/>
      <c r="O85" s="5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row>
    <row r="86" spans="1:50" ht="12.75">
      <c r="A86" s="31"/>
      <c r="B86" s="31"/>
      <c r="C86" s="31"/>
      <c r="D86" s="31"/>
      <c r="E86" s="31"/>
      <c r="F86" s="31"/>
      <c r="G86" s="31"/>
      <c r="H86" s="31"/>
      <c r="I86" s="31"/>
      <c r="J86" s="31"/>
      <c r="K86" s="31"/>
      <c r="L86" s="31"/>
      <c r="M86" s="31"/>
      <c r="N86" s="31"/>
      <c r="O86" s="5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row>
    <row r="87" spans="1:50" ht="12.75">
      <c r="A87" s="31"/>
      <c r="B87" s="31"/>
      <c r="C87" s="31"/>
      <c r="D87" s="31"/>
      <c r="E87" s="31"/>
      <c r="F87" s="31"/>
      <c r="G87" s="31"/>
      <c r="H87" s="31"/>
      <c r="I87" s="31"/>
      <c r="J87" s="31"/>
      <c r="K87" s="31"/>
      <c r="L87" s="31"/>
      <c r="M87" s="31"/>
      <c r="N87" s="31"/>
      <c r="O87" s="5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row>
    <row r="88" spans="1:50" ht="12.75">
      <c r="A88" s="31"/>
      <c r="B88" s="31"/>
      <c r="C88" s="31"/>
      <c r="D88" s="31"/>
      <c r="E88" s="31"/>
      <c r="F88" s="31"/>
      <c r="G88" s="31"/>
      <c r="H88" s="31"/>
      <c r="I88" s="31"/>
      <c r="J88" s="31"/>
      <c r="K88" s="31"/>
      <c r="L88" s="31"/>
      <c r="M88" s="31"/>
      <c r="N88" s="31"/>
      <c r="O88" s="5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row>
    <row r="89" spans="1:50" ht="12.75">
      <c r="A89" s="31"/>
      <c r="B89" s="31"/>
      <c r="C89" s="31"/>
      <c r="D89" s="31"/>
      <c r="E89" s="31"/>
      <c r="F89" s="31"/>
      <c r="G89" s="31"/>
      <c r="H89" s="31"/>
      <c r="I89" s="31"/>
      <c r="J89" s="31"/>
      <c r="K89" s="31"/>
      <c r="L89" s="31"/>
      <c r="M89" s="31"/>
      <c r="N89" s="31"/>
      <c r="O89" s="5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row>
    <row r="90" spans="1:50" ht="12.75">
      <c r="A90" s="31"/>
      <c r="B90" s="31"/>
      <c r="C90" s="31"/>
      <c r="D90" s="31"/>
      <c r="E90" s="31"/>
      <c r="F90" s="31"/>
      <c r="G90" s="31"/>
      <c r="H90" s="31"/>
      <c r="I90" s="31"/>
      <c r="J90" s="31"/>
      <c r="K90" s="31"/>
      <c r="L90" s="31"/>
      <c r="M90" s="31"/>
      <c r="N90" s="31"/>
      <c r="O90" s="5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row>
    <row r="91" spans="1:50" ht="12.75">
      <c r="A91" s="31"/>
      <c r="B91" s="31"/>
      <c r="C91" s="31"/>
      <c r="D91" s="31"/>
      <c r="E91" s="31"/>
      <c r="F91" s="31"/>
      <c r="G91" s="31"/>
      <c r="H91" s="31"/>
      <c r="I91" s="31"/>
      <c r="J91" s="31"/>
      <c r="K91" s="31"/>
      <c r="L91" s="31"/>
      <c r="M91" s="31"/>
      <c r="N91" s="31"/>
      <c r="O91" s="5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row>
    <row r="92" spans="1:50" ht="12.75">
      <c r="A92" s="31"/>
      <c r="B92" s="31"/>
      <c r="C92" s="31"/>
      <c r="D92" s="31"/>
      <c r="E92" s="31"/>
      <c r="F92" s="31"/>
      <c r="G92" s="31"/>
      <c r="H92" s="31"/>
      <c r="I92" s="31"/>
      <c r="J92" s="31"/>
      <c r="K92" s="31"/>
      <c r="L92" s="31"/>
      <c r="M92" s="31"/>
      <c r="N92" s="31"/>
      <c r="O92" s="5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row>
    <row r="93" spans="1:50" ht="12.75">
      <c r="A93" s="31"/>
      <c r="B93" s="31"/>
      <c r="C93" s="31"/>
      <c r="D93" s="31"/>
      <c r="E93" s="31"/>
      <c r="F93" s="31"/>
      <c r="G93" s="31"/>
      <c r="H93" s="31"/>
      <c r="I93" s="31"/>
      <c r="J93" s="31"/>
      <c r="K93" s="31"/>
      <c r="L93" s="31"/>
      <c r="M93" s="31"/>
      <c r="N93" s="31"/>
      <c r="O93" s="5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row>
    <row r="94" spans="1:50" ht="12.75">
      <c r="A94" s="31"/>
      <c r="B94" s="31"/>
      <c r="C94" s="31"/>
      <c r="D94" s="31"/>
      <c r="E94" s="31"/>
      <c r="F94" s="31"/>
      <c r="G94" s="31"/>
      <c r="H94" s="31"/>
      <c r="I94" s="31"/>
      <c r="J94" s="31"/>
      <c r="K94" s="31"/>
      <c r="L94" s="31"/>
      <c r="M94" s="31"/>
      <c r="N94" s="31"/>
      <c r="O94" s="5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row>
    <row r="95" spans="1:50" ht="12.75">
      <c r="A95" s="31"/>
      <c r="B95" s="31"/>
      <c r="C95" s="31"/>
      <c r="D95" s="31"/>
      <c r="E95" s="31"/>
      <c r="F95" s="31"/>
      <c r="G95" s="31"/>
      <c r="H95" s="31"/>
      <c r="I95" s="31"/>
      <c r="J95" s="31"/>
      <c r="K95" s="31"/>
      <c r="L95" s="31"/>
      <c r="M95" s="31"/>
      <c r="N95" s="31"/>
      <c r="O95" s="5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row>
    <row r="96" spans="1:50" ht="12.75">
      <c r="A96" s="31"/>
      <c r="B96" s="31"/>
      <c r="C96" s="31"/>
      <c r="D96" s="31"/>
      <c r="E96" s="31"/>
      <c r="F96" s="31"/>
      <c r="G96" s="31"/>
      <c r="H96" s="31"/>
      <c r="I96" s="31"/>
      <c r="J96" s="31"/>
      <c r="K96" s="31"/>
      <c r="L96" s="31"/>
      <c r="M96" s="31"/>
      <c r="N96" s="31"/>
      <c r="O96" s="5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row>
    <row r="97" spans="1:50" ht="12.75">
      <c r="A97" s="31"/>
      <c r="B97" s="31"/>
      <c r="C97" s="31"/>
      <c r="D97" s="31"/>
      <c r="E97" s="31"/>
      <c r="F97" s="31"/>
      <c r="G97" s="31"/>
      <c r="H97" s="31"/>
      <c r="I97" s="31"/>
      <c r="J97" s="31"/>
      <c r="K97" s="31"/>
      <c r="L97" s="31"/>
      <c r="M97" s="31"/>
      <c r="N97" s="31"/>
      <c r="O97" s="5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row>
    <row r="98" spans="1:50" ht="12.75">
      <c r="A98" s="31"/>
      <c r="B98" s="31"/>
      <c r="C98" s="31"/>
      <c r="D98" s="31"/>
      <c r="E98" s="31"/>
      <c r="F98" s="31"/>
      <c r="G98" s="31"/>
      <c r="H98" s="31"/>
      <c r="I98" s="31"/>
      <c r="J98" s="31"/>
      <c r="K98" s="31"/>
      <c r="L98" s="31"/>
      <c r="M98" s="31"/>
      <c r="N98" s="31"/>
      <c r="O98" s="5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row>
    <row r="99" spans="1:50" ht="12.75">
      <c r="A99" s="31"/>
      <c r="B99" s="31"/>
      <c r="C99" s="31"/>
      <c r="D99" s="31"/>
      <c r="E99" s="31"/>
      <c r="F99" s="31"/>
      <c r="G99" s="31"/>
      <c r="H99" s="31"/>
      <c r="I99" s="31"/>
      <c r="J99" s="31"/>
      <c r="K99" s="31"/>
      <c r="L99" s="31"/>
      <c r="M99" s="31"/>
      <c r="N99" s="31"/>
      <c r="O99" s="5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row>
    <row r="100" spans="1:50" ht="12.75">
      <c r="A100" s="31"/>
      <c r="B100" s="31"/>
      <c r="C100" s="31"/>
      <c r="D100" s="31"/>
      <c r="E100" s="31"/>
      <c r="F100" s="31"/>
      <c r="G100" s="31"/>
      <c r="H100" s="31"/>
      <c r="I100" s="31"/>
      <c r="J100" s="31"/>
      <c r="K100" s="31"/>
      <c r="L100" s="31"/>
      <c r="M100" s="31"/>
      <c r="N100" s="31"/>
      <c r="O100" s="5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row>
  </sheetData>
  <sheetProtection/>
  <mergeCells count="4">
    <mergeCell ref="J5:U5"/>
    <mergeCell ref="V5:AG5"/>
    <mergeCell ref="AH5:AS5"/>
    <mergeCell ref="B41:AT43"/>
  </mergeCells>
  <printOptions/>
  <pageMargins left="0" right="0" top="0" bottom="0" header="0.5" footer="0.5"/>
  <pageSetup fitToHeight="0" fitToWidth="1" orientation="landscape"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BX100"/>
  <sheetViews>
    <sheetView showGridLines="0" zoomScale="75" zoomScaleNormal="75" zoomScaleSheetLayoutView="75" zoomScalePageLayoutView="0" workbookViewId="0" topLeftCell="A1">
      <selection activeCell="A1" sqref="A1"/>
    </sheetView>
  </sheetViews>
  <sheetFormatPr defaultColWidth="9.140625" defaultRowHeight="12.75"/>
  <cols>
    <col min="1" max="1" width="1.7109375" style="0" customWidth="1"/>
    <col min="2" max="2" width="9.7109375" style="0" customWidth="1"/>
    <col min="3" max="3" width="47.7109375" style="0" customWidth="1"/>
    <col min="4" max="4" width="25.7109375" style="0" customWidth="1"/>
    <col min="5" max="7" width="9.7109375" style="0" customWidth="1"/>
    <col min="8" max="9" width="7.7109375" style="0" customWidth="1"/>
    <col min="10" max="45" width="2.7109375" style="0" customWidth="1"/>
    <col min="46" max="46" width="1.7109375" style="0" customWidth="1"/>
    <col min="47" max="50" width="9.140625" style="0" customWidth="1"/>
  </cols>
  <sheetData>
    <row r="1" spans="1:76" ht="30" customHeight="1">
      <c r="A1" s="25"/>
      <c r="B1" s="139" t="s">
        <v>247</v>
      </c>
      <c r="C1" s="71"/>
      <c r="D1" s="71"/>
      <c r="E1" s="31"/>
      <c r="F1" s="72"/>
      <c r="G1" s="31"/>
      <c r="H1" s="72"/>
      <c r="I1" s="31"/>
      <c r="J1" s="72"/>
      <c r="K1" s="31"/>
      <c r="L1" s="72"/>
      <c r="M1" s="31"/>
      <c r="N1" s="72"/>
      <c r="O1" s="31"/>
      <c r="P1" s="31"/>
      <c r="Q1" s="31"/>
      <c r="R1" s="31"/>
      <c r="S1" s="73"/>
      <c r="T1" s="73"/>
      <c r="U1" s="73"/>
      <c r="V1" s="73"/>
      <c r="W1" s="73"/>
      <c r="X1" s="73"/>
      <c r="Y1" s="73"/>
      <c r="Z1" s="73"/>
      <c r="AA1" s="73"/>
      <c r="AB1" s="73"/>
      <c r="AC1" s="73"/>
      <c r="AD1" s="73"/>
      <c r="AE1" s="73"/>
      <c r="AF1" s="73"/>
      <c r="AG1" s="73"/>
      <c r="AH1" s="31"/>
      <c r="AI1" s="31"/>
      <c r="AJ1" s="31"/>
      <c r="AK1" s="31"/>
      <c r="AL1" s="31"/>
      <c r="AM1" s="31"/>
      <c r="AN1" s="31"/>
      <c r="AO1" s="31"/>
      <c r="AP1" s="31"/>
      <c r="AQ1" s="31"/>
      <c r="AR1" s="31"/>
      <c r="AS1" s="31"/>
      <c r="AT1" s="31"/>
      <c r="AU1" s="83"/>
      <c r="AV1" s="83"/>
      <c r="AW1" s="83"/>
      <c r="AX1" s="83"/>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row>
    <row r="2" spans="1:76" ht="19.5" customHeight="1">
      <c r="A2" s="31"/>
      <c r="B2" s="28" t="s">
        <v>1</v>
      </c>
      <c r="C2" s="28"/>
      <c r="D2" s="28"/>
      <c r="E2" s="31"/>
      <c r="F2" s="72"/>
      <c r="G2" s="31"/>
      <c r="H2" s="72"/>
      <c r="I2" s="31"/>
      <c r="J2" s="72"/>
      <c r="K2" s="31"/>
      <c r="L2" s="72"/>
      <c r="M2" s="31"/>
      <c r="N2" s="72"/>
      <c r="O2" s="31"/>
      <c r="P2" s="31"/>
      <c r="Q2" s="31"/>
      <c r="R2" s="31"/>
      <c r="S2" s="73"/>
      <c r="T2" s="73"/>
      <c r="U2" s="73"/>
      <c r="V2" s="73"/>
      <c r="W2" s="73"/>
      <c r="X2" s="73"/>
      <c r="Y2" s="73"/>
      <c r="Z2" s="73"/>
      <c r="AA2" s="73"/>
      <c r="AB2" s="73"/>
      <c r="AC2" s="73"/>
      <c r="AD2" s="73"/>
      <c r="AE2" s="73"/>
      <c r="AF2" s="73"/>
      <c r="AG2" s="73"/>
      <c r="AH2" s="31"/>
      <c r="AI2" s="31"/>
      <c r="AJ2" s="31"/>
      <c r="AK2" s="31"/>
      <c r="AL2" s="31"/>
      <c r="AM2" s="31"/>
      <c r="AN2" s="31"/>
      <c r="AO2" s="31"/>
      <c r="AP2" s="31"/>
      <c r="AQ2" s="31"/>
      <c r="AR2" s="31"/>
      <c r="AS2" s="31"/>
      <c r="AT2" s="31"/>
      <c r="AU2" s="26"/>
      <c r="AV2" s="26"/>
      <c r="AW2" s="26"/>
      <c r="AX2" s="26"/>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row>
    <row r="3" spans="1:76" ht="19.5" customHeight="1">
      <c r="A3" s="31"/>
      <c r="B3" s="29" t="s">
        <v>2</v>
      </c>
      <c r="C3" s="29"/>
      <c r="D3" s="29"/>
      <c r="E3" s="31"/>
      <c r="F3" s="72"/>
      <c r="G3" s="31"/>
      <c r="H3" s="72"/>
      <c r="I3" s="31"/>
      <c r="J3" s="72"/>
      <c r="K3" s="31"/>
      <c r="L3" s="72"/>
      <c r="M3" s="31"/>
      <c r="N3" s="72"/>
      <c r="O3" s="31"/>
      <c r="P3" s="31"/>
      <c r="Q3" s="31"/>
      <c r="R3" s="31"/>
      <c r="S3" s="73"/>
      <c r="T3" s="73"/>
      <c r="U3" s="73"/>
      <c r="V3" s="73"/>
      <c r="W3" s="73"/>
      <c r="X3" s="73"/>
      <c r="Y3" s="73"/>
      <c r="Z3" s="73"/>
      <c r="AA3" s="73"/>
      <c r="AB3" s="73"/>
      <c r="AC3" s="73"/>
      <c r="AD3" s="73"/>
      <c r="AE3" s="73"/>
      <c r="AF3" s="73"/>
      <c r="AG3" s="73"/>
      <c r="AH3" s="31"/>
      <c r="AI3" s="31"/>
      <c r="AJ3" s="31"/>
      <c r="AK3" s="31"/>
      <c r="AL3" s="31"/>
      <c r="AM3" s="31"/>
      <c r="AN3" s="31"/>
      <c r="AO3" s="31"/>
      <c r="AP3" s="31"/>
      <c r="AQ3" s="31"/>
      <c r="AR3" s="31"/>
      <c r="AS3" s="31"/>
      <c r="AT3" s="31"/>
      <c r="AU3" s="26"/>
      <c r="AV3" s="30"/>
      <c r="AW3" s="26"/>
      <c r="AX3" s="26"/>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row>
    <row r="4" spans="1:76" ht="15" customHeight="1">
      <c r="A4" s="31"/>
      <c r="B4" s="74"/>
      <c r="C4" s="75"/>
      <c r="D4" s="76"/>
      <c r="E4" s="76"/>
      <c r="F4" s="76"/>
      <c r="G4" s="76"/>
      <c r="H4" s="76"/>
      <c r="I4" s="76"/>
      <c r="J4" s="76"/>
      <c r="K4" s="76"/>
      <c r="L4" s="76"/>
      <c r="M4" s="76"/>
      <c r="N4" s="76"/>
      <c r="O4" s="77"/>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8"/>
      <c r="AU4" s="109"/>
      <c r="AV4" s="109"/>
      <c r="AW4" s="109"/>
      <c r="AX4" s="109"/>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row>
    <row r="5" spans="1:76" ht="15" customHeight="1">
      <c r="A5" s="69"/>
      <c r="B5" s="79"/>
      <c r="C5" s="79"/>
      <c r="D5" s="79"/>
      <c r="E5" s="79"/>
      <c r="F5" s="79"/>
      <c r="G5" s="79"/>
      <c r="H5" s="79"/>
      <c r="I5" s="79"/>
      <c r="J5" s="288">
        <v>2017</v>
      </c>
      <c r="K5" s="289"/>
      <c r="L5" s="289"/>
      <c r="M5" s="289"/>
      <c r="N5" s="289"/>
      <c r="O5" s="289"/>
      <c r="P5" s="289"/>
      <c r="Q5" s="289"/>
      <c r="R5" s="289"/>
      <c r="S5" s="289"/>
      <c r="T5" s="289"/>
      <c r="U5" s="289"/>
      <c r="V5" s="290">
        <v>2018</v>
      </c>
      <c r="W5" s="290"/>
      <c r="X5" s="290"/>
      <c r="Y5" s="290"/>
      <c r="Z5" s="290"/>
      <c r="AA5" s="290"/>
      <c r="AB5" s="290"/>
      <c r="AC5" s="290"/>
      <c r="AD5" s="290"/>
      <c r="AE5" s="290"/>
      <c r="AF5" s="290"/>
      <c r="AG5" s="290"/>
      <c r="AH5" s="290">
        <v>2019</v>
      </c>
      <c r="AI5" s="290"/>
      <c r="AJ5" s="290"/>
      <c r="AK5" s="290"/>
      <c r="AL5" s="290"/>
      <c r="AM5" s="290"/>
      <c r="AN5" s="290"/>
      <c r="AO5" s="290"/>
      <c r="AP5" s="290"/>
      <c r="AQ5" s="290"/>
      <c r="AR5" s="290"/>
      <c r="AS5" s="290"/>
      <c r="AT5" s="31"/>
      <c r="AU5" s="83"/>
      <c r="AV5" s="83"/>
      <c r="AW5" s="83"/>
      <c r="AX5" s="83"/>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row>
    <row r="6" spans="1:76" ht="24.75" customHeight="1">
      <c r="A6" s="69"/>
      <c r="B6" s="80" t="s">
        <v>42</v>
      </c>
      <c r="C6" s="80" t="s">
        <v>43</v>
      </c>
      <c r="D6" s="80" t="s">
        <v>44</v>
      </c>
      <c r="E6" s="80" t="s">
        <v>45</v>
      </c>
      <c r="F6" s="80" t="s">
        <v>46</v>
      </c>
      <c r="G6" s="80" t="s">
        <v>47</v>
      </c>
      <c r="H6" s="81" t="s">
        <v>48</v>
      </c>
      <c r="I6" s="80" t="s">
        <v>49</v>
      </c>
      <c r="J6" s="81" t="s">
        <v>50</v>
      </c>
      <c r="K6" s="81" t="s">
        <v>51</v>
      </c>
      <c r="L6" s="81" t="s">
        <v>52</v>
      </c>
      <c r="M6" s="81" t="s">
        <v>53</v>
      </c>
      <c r="N6" s="81" t="s">
        <v>52</v>
      </c>
      <c r="O6" s="81" t="s">
        <v>50</v>
      </c>
      <c r="P6" s="81" t="s">
        <v>50</v>
      </c>
      <c r="Q6" s="81" t="s">
        <v>53</v>
      </c>
      <c r="R6" s="81" t="s">
        <v>54</v>
      </c>
      <c r="S6" s="81" t="s">
        <v>55</v>
      </c>
      <c r="T6" s="81" t="s">
        <v>56</v>
      </c>
      <c r="U6" s="81" t="s">
        <v>57</v>
      </c>
      <c r="V6" s="81" t="s">
        <v>50</v>
      </c>
      <c r="W6" s="81" t="s">
        <v>51</v>
      </c>
      <c r="X6" s="81" t="s">
        <v>52</v>
      </c>
      <c r="Y6" s="81" t="s">
        <v>53</v>
      </c>
      <c r="Z6" s="81" t="s">
        <v>52</v>
      </c>
      <c r="AA6" s="81" t="s">
        <v>50</v>
      </c>
      <c r="AB6" s="81" t="s">
        <v>50</v>
      </c>
      <c r="AC6" s="81" t="s">
        <v>53</v>
      </c>
      <c r="AD6" s="81" t="s">
        <v>54</v>
      </c>
      <c r="AE6" s="81" t="s">
        <v>55</v>
      </c>
      <c r="AF6" s="81" t="s">
        <v>56</v>
      </c>
      <c r="AG6" s="81" t="s">
        <v>57</v>
      </c>
      <c r="AH6" s="81" t="s">
        <v>50</v>
      </c>
      <c r="AI6" s="81" t="s">
        <v>51</v>
      </c>
      <c r="AJ6" s="81" t="s">
        <v>52</v>
      </c>
      <c r="AK6" s="81" t="s">
        <v>53</v>
      </c>
      <c r="AL6" s="81" t="s">
        <v>52</v>
      </c>
      <c r="AM6" s="81" t="s">
        <v>50</v>
      </c>
      <c r="AN6" s="81" t="s">
        <v>50</v>
      </c>
      <c r="AO6" s="81" t="s">
        <v>53</v>
      </c>
      <c r="AP6" s="81" t="s">
        <v>54</v>
      </c>
      <c r="AQ6" s="81" t="s">
        <v>55</v>
      </c>
      <c r="AR6" s="81" t="s">
        <v>56</v>
      </c>
      <c r="AS6" s="81" t="s">
        <v>57</v>
      </c>
      <c r="AT6" s="31"/>
      <c r="AU6" s="83"/>
      <c r="AV6" s="83"/>
      <c r="AW6" s="83"/>
      <c r="AX6" s="83"/>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4"/>
      <c r="BX6" s="204"/>
    </row>
    <row r="7" spans="1:76" ht="12.75">
      <c r="A7" s="31"/>
      <c r="B7" s="184">
        <v>16158</v>
      </c>
      <c r="C7" s="184" t="s">
        <v>248</v>
      </c>
      <c r="D7" s="184" t="s">
        <v>59</v>
      </c>
      <c r="E7" s="184" t="s">
        <v>60</v>
      </c>
      <c r="F7" s="184" t="s">
        <v>249</v>
      </c>
      <c r="G7" s="184" t="s">
        <v>250</v>
      </c>
      <c r="H7" s="184">
        <v>0</v>
      </c>
      <c r="I7" s="183" t="s">
        <v>63</v>
      </c>
      <c r="J7" s="184"/>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6"/>
      <c r="AU7" s="83"/>
      <c r="AV7" s="83"/>
      <c r="AW7" s="83"/>
      <c r="AX7" s="83"/>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row>
    <row r="8" spans="1:76" ht="12.75">
      <c r="A8" s="31"/>
      <c r="B8" s="186">
        <v>59480</v>
      </c>
      <c r="C8" s="186" t="s">
        <v>110</v>
      </c>
      <c r="D8" s="186" t="s">
        <v>59</v>
      </c>
      <c r="E8" s="186" t="s">
        <v>60</v>
      </c>
      <c r="F8" s="186" t="s">
        <v>111</v>
      </c>
      <c r="G8" s="186" t="s">
        <v>111</v>
      </c>
      <c r="H8" s="186">
        <v>18</v>
      </c>
      <c r="I8" s="187"/>
      <c r="J8" s="186"/>
      <c r="K8" s="188"/>
      <c r="L8" s="188"/>
      <c r="M8" s="188"/>
      <c r="N8" s="188"/>
      <c r="O8" s="189"/>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6"/>
      <c r="AU8" s="83"/>
      <c r="AV8" s="83"/>
      <c r="AW8" s="83"/>
      <c r="AX8" s="83"/>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row>
    <row r="9" spans="1:76" ht="12.75">
      <c r="A9" s="31"/>
      <c r="B9" s="184">
        <v>41280</v>
      </c>
      <c r="C9" s="184" t="s">
        <v>121</v>
      </c>
      <c r="D9" s="184" t="s">
        <v>59</v>
      </c>
      <c r="E9" s="184" t="s">
        <v>60</v>
      </c>
      <c r="F9" s="184" t="s">
        <v>122</v>
      </c>
      <c r="G9" s="184" t="s">
        <v>122</v>
      </c>
      <c r="H9" s="184">
        <v>18</v>
      </c>
      <c r="I9" s="183"/>
      <c r="J9" s="184"/>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6"/>
      <c r="AU9" s="83"/>
      <c r="AV9" s="83"/>
      <c r="AW9" s="83"/>
      <c r="AX9" s="83"/>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row>
    <row r="10" spans="1:76" ht="12.75">
      <c r="A10" s="31"/>
      <c r="B10" s="186">
        <v>1744</v>
      </c>
      <c r="C10" s="186" t="s">
        <v>132</v>
      </c>
      <c r="D10" s="186" t="s">
        <v>59</v>
      </c>
      <c r="E10" s="186" t="s">
        <v>60</v>
      </c>
      <c r="F10" s="186" t="s">
        <v>133</v>
      </c>
      <c r="G10" s="186" t="s">
        <v>134</v>
      </c>
      <c r="H10" s="186">
        <v>125</v>
      </c>
      <c r="I10" s="187" t="s">
        <v>63</v>
      </c>
      <c r="J10" s="186" t="s">
        <v>81</v>
      </c>
      <c r="K10" s="188" t="s">
        <v>81</v>
      </c>
      <c r="L10" s="188" t="s">
        <v>81</v>
      </c>
      <c r="M10" s="188" t="s">
        <v>81</v>
      </c>
      <c r="N10" s="188" t="s">
        <v>81</v>
      </c>
      <c r="O10" s="189" t="s">
        <v>81</v>
      </c>
      <c r="P10" s="188" t="s">
        <v>81</v>
      </c>
      <c r="Q10" s="188" t="s">
        <v>81</v>
      </c>
      <c r="R10" s="188" t="s">
        <v>81</v>
      </c>
      <c r="S10" s="188" t="s">
        <v>81</v>
      </c>
      <c r="T10" s="188" t="s">
        <v>81</v>
      </c>
      <c r="U10" s="188" t="s">
        <v>81</v>
      </c>
      <c r="V10" s="188" t="s">
        <v>81</v>
      </c>
      <c r="W10" s="188" t="s">
        <v>81</v>
      </c>
      <c r="X10" s="188" t="s">
        <v>81</v>
      </c>
      <c r="Y10" s="188" t="s">
        <v>81</v>
      </c>
      <c r="Z10" s="188" t="s">
        <v>81</v>
      </c>
      <c r="AA10" s="188" t="s">
        <v>81</v>
      </c>
      <c r="AB10" s="188" t="s">
        <v>81</v>
      </c>
      <c r="AC10" s="188" t="s">
        <v>81</v>
      </c>
      <c r="AD10" s="188" t="s">
        <v>81</v>
      </c>
      <c r="AE10" s="188" t="s">
        <v>81</v>
      </c>
      <c r="AF10" s="188" t="s">
        <v>81</v>
      </c>
      <c r="AG10" s="188" t="s">
        <v>81</v>
      </c>
      <c r="AH10" s="188" t="s">
        <v>81</v>
      </c>
      <c r="AI10" s="188" t="s">
        <v>81</v>
      </c>
      <c r="AJ10" s="188" t="s">
        <v>81</v>
      </c>
      <c r="AK10" s="188" t="s">
        <v>81</v>
      </c>
      <c r="AL10" s="188"/>
      <c r="AM10" s="188"/>
      <c r="AN10" s="188"/>
      <c r="AO10" s="188"/>
      <c r="AP10" s="188"/>
      <c r="AQ10" s="188"/>
      <c r="AR10" s="188"/>
      <c r="AS10" s="188"/>
      <c r="AT10" s="186"/>
      <c r="AU10" s="83"/>
      <c r="AV10" s="83"/>
      <c r="AW10" s="83"/>
      <c r="AX10" s="83"/>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row>
    <row r="11" spans="1:76" ht="12.75">
      <c r="A11" s="31"/>
      <c r="B11" s="184">
        <v>50069</v>
      </c>
      <c r="C11" s="184" t="s">
        <v>153</v>
      </c>
      <c r="D11" s="184" t="s">
        <v>59</v>
      </c>
      <c r="E11" s="184" t="s">
        <v>142</v>
      </c>
      <c r="F11" s="184" t="s">
        <v>106</v>
      </c>
      <c r="G11" s="184" t="s">
        <v>106</v>
      </c>
      <c r="H11" s="184">
        <v>23</v>
      </c>
      <c r="I11" s="183" t="s">
        <v>63</v>
      </c>
      <c r="J11" s="184"/>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6"/>
      <c r="AU11" s="83"/>
      <c r="AV11" s="83"/>
      <c r="AW11" s="83"/>
      <c r="AX11" s="83"/>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row>
    <row r="12" spans="1:76" ht="12.75">
      <c r="A12" s="31"/>
      <c r="B12" s="186">
        <v>22549</v>
      </c>
      <c r="C12" s="186" t="s">
        <v>154</v>
      </c>
      <c r="D12" s="186" t="s">
        <v>59</v>
      </c>
      <c r="E12" s="186" t="s">
        <v>142</v>
      </c>
      <c r="F12" s="186" t="s">
        <v>155</v>
      </c>
      <c r="G12" s="186" t="s">
        <v>155</v>
      </c>
      <c r="H12" s="186">
        <v>120</v>
      </c>
      <c r="I12" s="187"/>
      <c r="J12" s="186" t="s">
        <v>81</v>
      </c>
      <c r="K12" s="188" t="s">
        <v>81</v>
      </c>
      <c r="L12" s="188" t="s">
        <v>81</v>
      </c>
      <c r="M12" s="188" t="s">
        <v>81</v>
      </c>
      <c r="N12" s="188" t="s">
        <v>81</v>
      </c>
      <c r="O12" s="189" t="s">
        <v>81</v>
      </c>
      <c r="P12" s="188" t="s">
        <v>81</v>
      </c>
      <c r="Q12" s="188" t="s">
        <v>81</v>
      </c>
      <c r="R12" s="188" t="s">
        <v>81</v>
      </c>
      <c r="S12" s="188" t="s">
        <v>81</v>
      </c>
      <c r="T12" s="188" t="s">
        <v>81</v>
      </c>
      <c r="U12" s="188" t="s">
        <v>81</v>
      </c>
      <c r="V12" s="188" t="s">
        <v>81</v>
      </c>
      <c r="W12" s="188" t="s">
        <v>81</v>
      </c>
      <c r="X12" s="188" t="s">
        <v>81</v>
      </c>
      <c r="Y12" s="188" t="s">
        <v>81</v>
      </c>
      <c r="Z12" s="188" t="s">
        <v>81</v>
      </c>
      <c r="AA12" s="188" t="s">
        <v>81</v>
      </c>
      <c r="AB12" s="188" t="s">
        <v>81</v>
      </c>
      <c r="AC12" s="188" t="s">
        <v>81</v>
      </c>
      <c r="AD12" s="188" t="s">
        <v>81</v>
      </c>
      <c r="AE12" s="188" t="s">
        <v>81</v>
      </c>
      <c r="AF12" s="188" t="s">
        <v>81</v>
      </c>
      <c r="AG12" s="188" t="s">
        <v>81</v>
      </c>
      <c r="AH12" s="188" t="s">
        <v>81</v>
      </c>
      <c r="AI12" s="188" t="s">
        <v>81</v>
      </c>
      <c r="AJ12" s="188" t="s">
        <v>81</v>
      </c>
      <c r="AK12" s="188" t="s">
        <v>81</v>
      </c>
      <c r="AL12" s="188"/>
      <c r="AM12" s="188"/>
      <c r="AN12" s="188"/>
      <c r="AO12" s="188"/>
      <c r="AP12" s="188"/>
      <c r="AQ12" s="188"/>
      <c r="AR12" s="188"/>
      <c r="AS12" s="188"/>
      <c r="AT12" s="186"/>
      <c r="AU12" s="83"/>
      <c r="AV12" s="83"/>
      <c r="AW12" s="83"/>
      <c r="AX12" s="83"/>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row>
    <row r="13" spans="1:76" ht="12.75">
      <c r="A13" s="31"/>
      <c r="B13" s="184">
        <v>37083</v>
      </c>
      <c r="C13" s="184" t="s">
        <v>159</v>
      </c>
      <c r="D13" s="184" t="s">
        <v>59</v>
      </c>
      <c r="E13" s="184" t="s">
        <v>142</v>
      </c>
      <c r="F13" s="184" t="s">
        <v>73</v>
      </c>
      <c r="G13" s="184" t="s">
        <v>73</v>
      </c>
      <c r="H13" s="184">
        <v>123</v>
      </c>
      <c r="I13" s="183"/>
      <c r="J13" s="184"/>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6"/>
      <c r="AU13" s="83"/>
      <c r="AV13" s="83"/>
      <c r="AW13" s="83"/>
      <c r="AX13" s="83"/>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row>
    <row r="14" spans="1:76" ht="12.75">
      <c r="A14" s="31"/>
      <c r="B14" s="190"/>
      <c r="C14" s="190"/>
      <c r="D14" s="190"/>
      <c r="E14" s="191" t="s">
        <v>215</v>
      </c>
      <c r="F14" s="192"/>
      <c r="G14" s="193">
        <v>7</v>
      </c>
      <c r="H14" s="194">
        <v>427</v>
      </c>
      <c r="I14" s="190"/>
      <c r="J14" s="195" t="s">
        <v>107</v>
      </c>
      <c r="K14" s="190" t="s">
        <v>216</v>
      </c>
      <c r="L14" s="190"/>
      <c r="M14" s="190"/>
      <c r="N14" s="190"/>
      <c r="O14" s="196"/>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7"/>
      <c r="AT14" s="31"/>
      <c r="AU14" s="83"/>
      <c r="AV14" s="83"/>
      <c r="AW14" s="83"/>
      <c r="AX14" s="83"/>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row>
    <row r="15" spans="1:76" ht="12.75">
      <c r="A15" s="31"/>
      <c r="B15" s="31"/>
      <c r="C15" s="31"/>
      <c r="D15" s="31"/>
      <c r="E15" s="31"/>
      <c r="F15" s="31"/>
      <c r="G15" s="31"/>
      <c r="H15" s="31"/>
      <c r="I15" s="31"/>
      <c r="J15" s="186" t="s">
        <v>81</v>
      </c>
      <c r="K15" s="31" t="s">
        <v>217</v>
      </c>
      <c r="L15" s="31"/>
      <c r="M15" s="31"/>
      <c r="N15" s="31"/>
      <c r="O15" s="5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198"/>
      <c r="AT15" s="31"/>
      <c r="AU15" s="83"/>
      <c r="AV15" s="83"/>
      <c r="AW15" s="83"/>
      <c r="AX15" s="83"/>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row>
    <row r="16" spans="1:76" ht="12.75">
      <c r="A16" s="31"/>
      <c r="B16" s="31"/>
      <c r="C16" s="31"/>
      <c r="D16" s="31"/>
      <c r="E16" s="31"/>
      <c r="F16" s="31"/>
      <c r="G16" s="31"/>
      <c r="H16" s="31"/>
      <c r="I16" s="31"/>
      <c r="J16" s="186" t="s">
        <v>218</v>
      </c>
      <c r="K16" s="31"/>
      <c r="L16" s="31"/>
      <c r="M16" s="31"/>
      <c r="N16" s="31"/>
      <c r="O16" s="5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198"/>
      <c r="AT16" s="31"/>
      <c r="AU16" s="83"/>
      <c r="AV16" s="83"/>
      <c r="AW16" s="83"/>
      <c r="AX16" s="83"/>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row>
    <row r="17" spans="1:76" ht="12.75">
      <c r="A17" s="31"/>
      <c r="B17" s="31"/>
      <c r="C17" s="31"/>
      <c r="D17" s="31"/>
      <c r="E17" s="31"/>
      <c r="F17" s="31"/>
      <c r="G17" s="31"/>
      <c r="H17" s="31"/>
      <c r="I17" s="31"/>
      <c r="J17" s="199" t="s">
        <v>63</v>
      </c>
      <c r="K17" s="200" t="s">
        <v>219</v>
      </c>
      <c r="L17" s="200"/>
      <c r="M17" s="200"/>
      <c r="N17" s="200"/>
      <c r="O17" s="201"/>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2"/>
      <c r="AT17" s="31"/>
      <c r="AU17" s="83"/>
      <c r="AV17" s="83"/>
      <c r="AW17" s="83"/>
      <c r="AX17" s="83"/>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row>
    <row r="18" spans="1:76" ht="12.75">
      <c r="A18" s="31"/>
      <c r="B18" s="31"/>
      <c r="C18" s="31"/>
      <c r="D18" s="31"/>
      <c r="E18" s="31"/>
      <c r="F18" s="31"/>
      <c r="G18" s="31"/>
      <c r="H18" s="31"/>
      <c r="I18" s="31"/>
      <c r="J18" s="31"/>
      <c r="K18" s="31"/>
      <c r="L18" s="31"/>
      <c r="M18" s="31"/>
      <c r="N18" s="31"/>
      <c r="O18" s="5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83"/>
      <c r="AV18" s="83"/>
      <c r="AW18" s="83"/>
      <c r="AX18" s="83"/>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row>
    <row r="19" spans="1:76" ht="12.75">
      <c r="A19" s="31"/>
      <c r="B19" s="205" t="s">
        <v>40</v>
      </c>
      <c r="C19" s="31"/>
      <c r="D19" s="31"/>
      <c r="E19" s="31"/>
      <c r="F19" s="31"/>
      <c r="G19" s="31"/>
      <c r="H19" s="31"/>
      <c r="I19" s="31"/>
      <c r="J19" s="31"/>
      <c r="K19" s="31"/>
      <c r="L19" s="31"/>
      <c r="M19" s="31"/>
      <c r="N19" s="31"/>
      <c r="O19" s="5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203"/>
      <c r="AT19" s="31"/>
      <c r="AU19" s="83"/>
      <c r="AV19" s="83"/>
      <c r="AW19" s="83"/>
      <c r="AX19" s="83"/>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row>
    <row r="20" spans="1:76" ht="12.75">
      <c r="A20" s="114"/>
      <c r="B20" s="291" t="s">
        <v>10</v>
      </c>
      <c r="C20" s="292"/>
      <c r="D20" s="292"/>
      <c r="E20" s="292"/>
      <c r="F20" s="292"/>
      <c r="G20" s="292"/>
      <c r="H20" s="292"/>
      <c r="I20" s="292"/>
      <c r="J20" s="292"/>
      <c r="K20" s="292"/>
      <c r="L20" s="292"/>
      <c r="M20" s="292"/>
      <c r="N20" s="292"/>
      <c r="O20" s="293"/>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83"/>
      <c r="AV20" s="83"/>
      <c r="AW20" s="83"/>
      <c r="AX20" s="83"/>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row>
    <row r="21" spans="1:76" ht="12.75">
      <c r="A21" s="11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83"/>
      <c r="AV21" s="83"/>
      <c r="AW21" s="83"/>
      <c r="AX21" s="83"/>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row>
    <row r="22" spans="1:76" ht="12.75">
      <c r="A22" s="114"/>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83"/>
      <c r="AV22" s="83"/>
      <c r="AW22" s="83"/>
      <c r="AX22" s="83"/>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row>
    <row r="23" spans="1:76" ht="12.7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row>
    <row r="24" spans="1:76" ht="12.7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row>
    <row r="25" spans="1:76" ht="12.7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row>
    <row r="26" spans="1:76" ht="12.7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row>
    <row r="27" spans="1:76" ht="12.7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row>
    <row r="28" spans="1:76" ht="12.7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row>
    <row r="29" spans="1:76" ht="12.7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204"/>
    </row>
    <row r="30" spans="1:76" ht="12.7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row>
    <row r="31" spans="1:76" ht="12.7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row>
    <row r="32" spans="1:76" ht="12.7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row>
    <row r="33" spans="1:76" ht="12.75">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row>
    <row r="34" spans="1:76" ht="12.75">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row>
    <row r="35" spans="1:76" ht="12.75">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row>
    <row r="36" spans="1:76" ht="12.75">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row>
    <row r="37" spans="1:76" ht="12.75">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row>
    <row r="38" spans="1:76" ht="12.75">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row>
    <row r="39" spans="1:76" ht="12.75">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row>
    <row r="40" spans="1:76" ht="12.75">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row>
    <row r="41" spans="1:76" ht="12.75">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row>
    <row r="42" spans="1:76" ht="12.75">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row>
    <row r="43" spans="1:76" ht="12.75">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row>
    <row r="44" spans="1:76" ht="12.75">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row>
    <row r="45" spans="1:76" ht="12.75">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row>
    <row r="46" spans="1:76" ht="12.75">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row>
    <row r="47" spans="1:76" ht="12.75">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row>
    <row r="48" spans="1:76" ht="12.75">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row>
    <row r="49" spans="1:76" ht="12.75">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204"/>
      <c r="AZ49" s="204"/>
      <c r="BA49" s="204"/>
      <c r="BB49" s="204"/>
      <c r="BC49" s="204"/>
      <c r="BD49" s="204"/>
      <c r="BE49" s="204"/>
      <c r="BF49" s="204"/>
      <c r="BG49" s="204"/>
      <c r="BH49" s="204"/>
      <c r="BI49" s="204"/>
      <c r="BJ49" s="204"/>
      <c r="BK49" s="204"/>
      <c r="BL49" s="204"/>
      <c r="BM49" s="204"/>
      <c r="BN49" s="204"/>
      <c r="BO49" s="204"/>
      <c r="BP49" s="204"/>
      <c r="BQ49" s="204"/>
      <c r="BR49" s="204"/>
      <c r="BS49" s="204"/>
      <c r="BT49" s="204"/>
      <c r="BU49" s="204"/>
      <c r="BV49" s="204"/>
      <c r="BW49" s="204"/>
      <c r="BX49" s="204"/>
    </row>
    <row r="50" spans="1:75" ht="12.75">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4"/>
    </row>
    <row r="51" spans="1:50" ht="12.75">
      <c r="A51" s="31"/>
      <c r="B51" s="31"/>
      <c r="C51" s="31"/>
      <c r="D51" s="31"/>
      <c r="E51" s="31"/>
      <c r="F51" s="31"/>
      <c r="G51" s="31"/>
      <c r="H51" s="31"/>
      <c r="I51" s="31"/>
      <c r="J51" s="31"/>
      <c r="K51" s="31"/>
      <c r="L51" s="31"/>
      <c r="M51" s="31"/>
      <c r="N51" s="31"/>
      <c r="O51" s="5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row>
    <row r="52" spans="1:50" ht="12.75">
      <c r="A52" s="31"/>
      <c r="B52" s="31"/>
      <c r="C52" s="31"/>
      <c r="D52" s="31"/>
      <c r="E52" s="31"/>
      <c r="F52" s="31"/>
      <c r="G52" s="31"/>
      <c r="H52" s="31"/>
      <c r="I52" s="31"/>
      <c r="J52" s="31"/>
      <c r="K52" s="31"/>
      <c r="L52" s="31"/>
      <c r="M52" s="31"/>
      <c r="N52" s="31"/>
      <c r="O52" s="5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row>
    <row r="53" spans="1:50" ht="12.75">
      <c r="A53" s="31"/>
      <c r="B53" s="31"/>
      <c r="C53" s="31"/>
      <c r="D53" s="31"/>
      <c r="E53" s="31"/>
      <c r="F53" s="31"/>
      <c r="G53" s="31"/>
      <c r="H53" s="31"/>
      <c r="I53" s="31"/>
      <c r="J53" s="31"/>
      <c r="K53" s="31"/>
      <c r="L53" s="31"/>
      <c r="M53" s="31"/>
      <c r="N53" s="31"/>
      <c r="O53" s="5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row>
    <row r="54" spans="1:50" ht="12.75">
      <c r="A54" s="31"/>
      <c r="B54" s="31"/>
      <c r="C54" s="31"/>
      <c r="D54" s="31"/>
      <c r="E54" s="31"/>
      <c r="F54" s="31"/>
      <c r="G54" s="31"/>
      <c r="H54" s="31"/>
      <c r="I54" s="31"/>
      <c r="J54" s="31"/>
      <c r="K54" s="31"/>
      <c r="L54" s="31"/>
      <c r="M54" s="31"/>
      <c r="N54" s="31"/>
      <c r="O54" s="5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row>
    <row r="55" spans="1:50" ht="12.75">
      <c r="A55" s="31"/>
      <c r="B55" s="31"/>
      <c r="C55" s="31"/>
      <c r="D55" s="31"/>
      <c r="E55" s="31"/>
      <c r="F55" s="31"/>
      <c r="G55" s="31"/>
      <c r="H55" s="31"/>
      <c r="I55" s="31"/>
      <c r="J55" s="31"/>
      <c r="K55" s="31"/>
      <c r="L55" s="31"/>
      <c r="M55" s="31"/>
      <c r="N55" s="31"/>
      <c r="O55" s="5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row>
    <row r="56" spans="1:50" ht="12.75">
      <c r="A56" s="31"/>
      <c r="B56" s="31"/>
      <c r="C56" s="31"/>
      <c r="D56" s="31"/>
      <c r="E56" s="31"/>
      <c r="F56" s="31"/>
      <c r="G56" s="31"/>
      <c r="H56" s="31"/>
      <c r="I56" s="31"/>
      <c r="J56" s="31"/>
      <c r="K56" s="31"/>
      <c r="L56" s="31"/>
      <c r="M56" s="31"/>
      <c r="N56" s="31"/>
      <c r="O56" s="5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row>
    <row r="57" spans="1:50" ht="12.75">
      <c r="A57" s="31"/>
      <c r="B57" s="31"/>
      <c r="C57" s="31"/>
      <c r="D57" s="31"/>
      <c r="E57" s="31"/>
      <c r="F57" s="31"/>
      <c r="G57" s="31"/>
      <c r="H57" s="31"/>
      <c r="I57" s="31"/>
      <c r="J57" s="31"/>
      <c r="K57" s="31"/>
      <c r="L57" s="31"/>
      <c r="M57" s="31"/>
      <c r="N57" s="31"/>
      <c r="O57" s="5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row>
    <row r="58" spans="1:50" ht="12.75">
      <c r="A58" s="31"/>
      <c r="B58" s="31"/>
      <c r="C58" s="31"/>
      <c r="D58" s="31"/>
      <c r="E58" s="31"/>
      <c r="F58" s="31"/>
      <c r="G58" s="31"/>
      <c r="H58" s="31"/>
      <c r="I58" s="31"/>
      <c r="J58" s="31"/>
      <c r="K58" s="31"/>
      <c r="L58" s="31"/>
      <c r="M58" s="31"/>
      <c r="N58" s="31"/>
      <c r="O58" s="5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row>
    <row r="59" spans="1:50" ht="12.75">
      <c r="A59" s="31"/>
      <c r="B59" s="31"/>
      <c r="C59" s="31"/>
      <c r="D59" s="31"/>
      <c r="E59" s="31"/>
      <c r="F59" s="31"/>
      <c r="G59" s="31"/>
      <c r="H59" s="31"/>
      <c r="I59" s="31"/>
      <c r="J59" s="31"/>
      <c r="K59" s="31"/>
      <c r="L59" s="31"/>
      <c r="M59" s="31"/>
      <c r="N59" s="31"/>
      <c r="O59" s="5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row>
    <row r="60" spans="1:50" ht="12.75">
      <c r="A60" s="31"/>
      <c r="B60" s="31"/>
      <c r="C60" s="31"/>
      <c r="D60" s="31"/>
      <c r="E60" s="31"/>
      <c r="F60" s="31"/>
      <c r="G60" s="31"/>
      <c r="H60" s="31"/>
      <c r="I60" s="31"/>
      <c r="J60" s="31"/>
      <c r="K60" s="31"/>
      <c r="L60" s="31"/>
      <c r="M60" s="31"/>
      <c r="N60" s="31"/>
      <c r="O60" s="5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row>
    <row r="61" spans="1:50" ht="12.75">
      <c r="A61" s="31"/>
      <c r="B61" s="31"/>
      <c r="C61" s="31"/>
      <c r="D61" s="31"/>
      <c r="E61" s="31"/>
      <c r="F61" s="31"/>
      <c r="G61" s="31"/>
      <c r="H61" s="31"/>
      <c r="I61" s="31"/>
      <c r="J61" s="31"/>
      <c r="K61" s="31"/>
      <c r="L61" s="31"/>
      <c r="M61" s="31"/>
      <c r="N61" s="31"/>
      <c r="O61" s="5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row>
    <row r="62" spans="1:50" ht="12.75">
      <c r="A62" s="31"/>
      <c r="B62" s="31"/>
      <c r="C62" s="31"/>
      <c r="D62" s="31"/>
      <c r="E62" s="31"/>
      <c r="F62" s="31"/>
      <c r="G62" s="31"/>
      <c r="H62" s="31"/>
      <c r="I62" s="31"/>
      <c r="J62" s="31"/>
      <c r="K62" s="31"/>
      <c r="L62" s="31"/>
      <c r="M62" s="31"/>
      <c r="N62" s="31"/>
      <c r="O62" s="5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row>
    <row r="63" spans="1:50" ht="12.75">
      <c r="A63" s="31"/>
      <c r="B63" s="31"/>
      <c r="C63" s="31"/>
      <c r="D63" s="31"/>
      <c r="E63" s="31"/>
      <c r="F63" s="31"/>
      <c r="G63" s="31"/>
      <c r="H63" s="31"/>
      <c r="I63" s="31"/>
      <c r="J63" s="31"/>
      <c r="K63" s="31"/>
      <c r="L63" s="31"/>
      <c r="M63" s="31"/>
      <c r="N63" s="31"/>
      <c r="O63" s="5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row>
    <row r="64" spans="1:50" ht="12.75">
      <c r="A64" s="31"/>
      <c r="B64" s="31"/>
      <c r="C64" s="31"/>
      <c r="D64" s="31"/>
      <c r="E64" s="31"/>
      <c r="F64" s="31"/>
      <c r="G64" s="31"/>
      <c r="H64" s="31"/>
      <c r="I64" s="31"/>
      <c r="J64" s="31"/>
      <c r="K64" s="31"/>
      <c r="L64" s="31"/>
      <c r="M64" s="31"/>
      <c r="N64" s="31"/>
      <c r="O64" s="5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row>
    <row r="65" spans="1:50" ht="12.75">
      <c r="A65" s="31"/>
      <c r="B65" s="31"/>
      <c r="C65" s="31"/>
      <c r="D65" s="31"/>
      <c r="E65" s="31"/>
      <c r="F65" s="31"/>
      <c r="G65" s="31"/>
      <c r="H65" s="31"/>
      <c r="I65" s="31"/>
      <c r="J65" s="31"/>
      <c r="K65" s="31"/>
      <c r="L65" s="31"/>
      <c r="M65" s="31"/>
      <c r="N65" s="31"/>
      <c r="O65" s="5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row>
    <row r="66" spans="1:50" ht="12.75">
      <c r="A66" s="31"/>
      <c r="B66" s="31"/>
      <c r="C66" s="31"/>
      <c r="D66" s="31"/>
      <c r="E66" s="31"/>
      <c r="F66" s="31"/>
      <c r="G66" s="31"/>
      <c r="H66" s="31"/>
      <c r="I66" s="31"/>
      <c r="J66" s="31"/>
      <c r="K66" s="31"/>
      <c r="L66" s="31"/>
      <c r="M66" s="31"/>
      <c r="N66" s="31"/>
      <c r="O66" s="5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row>
    <row r="67" spans="1:50" ht="12.75">
      <c r="A67" s="31"/>
      <c r="B67" s="31"/>
      <c r="C67" s="31"/>
      <c r="D67" s="31"/>
      <c r="E67" s="31"/>
      <c r="F67" s="31"/>
      <c r="G67" s="31"/>
      <c r="H67" s="31"/>
      <c r="I67" s="31"/>
      <c r="J67" s="31"/>
      <c r="K67" s="31"/>
      <c r="L67" s="31"/>
      <c r="M67" s="31"/>
      <c r="N67" s="31"/>
      <c r="O67" s="5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row>
    <row r="68" spans="1:50" ht="12.75">
      <c r="A68" s="31"/>
      <c r="B68" s="31"/>
      <c r="C68" s="31"/>
      <c r="D68" s="31"/>
      <c r="E68" s="31"/>
      <c r="F68" s="31"/>
      <c r="G68" s="31"/>
      <c r="H68" s="31"/>
      <c r="I68" s="31"/>
      <c r="J68" s="31"/>
      <c r="K68" s="31"/>
      <c r="L68" s="31"/>
      <c r="M68" s="31"/>
      <c r="N68" s="31"/>
      <c r="O68" s="5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row>
    <row r="69" spans="1:50" ht="12.75">
      <c r="A69" s="31"/>
      <c r="B69" s="31"/>
      <c r="C69" s="31"/>
      <c r="D69" s="31"/>
      <c r="E69" s="31"/>
      <c r="F69" s="31"/>
      <c r="G69" s="31"/>
      <c r="H69" s="31"/>
      <c r="I69" s="31"/>
      <c r="J69" s="31"/>
      <c r="K69" s="31"/>
      <c r="L69" s="31"/>
      <c r="M69" s="31"/>
      <c r="N69" s="31"/>
      <c r="O69" s="5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row>
    <row r="70" spans="1:50" ht="12.75">
      <c r="A70" s="31"/>
      <c r="B70" s="31"/>
      <c r="C70" s="31"/>
      <c r="D70" s="31"/>
      <c r="E70" s="31"/>
      <c r="F70" s="31"/>
      <c r="G70" s="31"/>
      <c r="H70" s="31"/>
      <c r="I70" s="31"/>
      <c r="J70" s="31"/>
      <c r="K70" s="31"/>
      <c r="L70" s="31"/>
      <c r="M70" s="31"/>
      <c r="N70" s="31"/>
      <c r="O70" s="5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row>
    <row r="71" spans="1:50" ht="12.75">
      <c r="A71" s="31"/>
      <c r="B71" s="31"/>
      <c r="C71" s="31"/>
      <c r="D71" s="31"/>
      <c r="E71" s="31"/>
      <c r="F71" s="31"/>
      <c r="G71" s="31"/>
      <c r="H71" s="31"/>
      <c r="I71" s="31"/>
      <c r="J71" s="31"/>
      <c r="K71" s="31"/>
      <c r="L71" s="31"/>
      <c r="M71" s="31"/>
      <c r="N71" s="31"/>
      <c r="O71" s="5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row>
    <row r="72" spans="1:50" ht="12.75">
      <c r="A72" s="31"/>
      <c r="B72" s="31"/>
      <c r="C72" s="31"/>
      <c r="D72" s="31"/>
      <c r="E72" s="31"/>
      <c r="F72" s="31"/>
      <c r="G72" s="31"/>
      <c r="H72" s="31"/>
      <c r="I72" s="31"/>
      <c r="J72" s="31"/>
      <c r="K72" s="31"/>
      <c r="L72" s="31"/>
      <c r="M72" s="31"/>
      <c r="N72" s="31"/>
      <c r="O72" s="5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row>
    <row r="73" spans="1:50" ht="12.75">
      <c r="A73" s="31"/>
      <c r="B73" s="31"/>
      <c r="C73" s="31"/>
      <c r="D73" s="31"/>
      <c r="E73" s="31"/>
      <c r="F73" s="31"/>
      <c r="G73" s="31"/>
      <c r="H73" s="31"/>
      <c r="I73" s="31"/>
      <c r="J73" s="31"/>
      <c r="K73" s="31"/>
      <c r="L73" s="31"/>
      <c r="M73" s="31"/>
      <c r="N73" s="31"/>
      <c r="O73" s="5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row>
    <row r="74" spans="1:50" ht="12.75">
      <c r="A74" s="31"/>
      <c r="B74" s="31"/>
      <c r="C74" s="31"/>
      <c r="D74" s="31"/>
      <c r="E74" s="31"/>
      <c r="F74" s="31"/>
      <c r="G74" s="31"/>
      <c r="H74" s="31"/>
      <c r="I74" s="31"/>
      <c r="J74" s="31"/>
      <c r="K74" s="31"/>
      <c r="L74" s="31"/>
      <c r="M74" s="31"/>
      <c r="N74" s="31"/>
      <c r="O74" s="5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row>
    <row r="75" spans="1:50" ht="12.75">
      <c r="A75" s="31"/>
      <c r="B75" s="31"/>
      <c r="C75" s="31"/>
      <c r="D75" s="31"/>
      <c r="E75" s="31"/>
      <c r="F75" s="31"/>
      <c r="G75" s="31"/>
      <c r="H75" s="31"/>
      <c r="I75" s="31"/>
      <c r="J75" s="31"/>
      <c r="K75" s="31"/>
      <c r="L75" s="31"/>
      <c r="M75" s="31"/>
      <c r="N75" s="31"/>
      <c r="O75" s="5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row>
    <row r="76" spans="1:50" ht="12.75">
      <c r="A76" s="31"/>
      <c r="B76" s="31"/>
      <c r="C76" s="31"/>
      <c r="D76" s="31"/>
      <c r="E76" s="31"/>
      <c r="F76" s="31"/>
      <c r="G76" s="31"/>
      <c r="H76" s="31"/>
      <c r="I76" s="31"/>
      <c r="J76" s="31"/>
      <c r="K76" s="31"/>
      <c r="L76" s="31"/>
      <c r="M76" s="31"/>
      <c r="N76" s="31"/>
      <c r="O76" s="5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row>
    <row r="77" spans="1:50" ht="12.75">
      <c r="A77" s="31"/>
      <c r="B77" s="31"/>
      <c r="C77" s="31"/>
      <c r="D77" s="31"/>
      <c r="E77" s="31"/>
      <c r="F77" s="31"/>
      <c r="G77" s="31"/>
      <c r="H77" s="31"/>
      <c r="I77" s="31"/>
      <c r="J77" s="31"/>
      <c r="K77" s="31"/>
      <c r="L77" s="31"/>
      <c r="M77" s="31"/>
      <c r="N77" s="31"/>
      <c r="O77" s="5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row>
    <row r="78" spans="1:50" ht="12.75">
      <c r="A78" s="31"/>
      <c r="B78" s="31"/>
      <c r="C78" s="31"/>
      <c r="D78" s="31"/>
      <c r="E78" s="31"/>
      <c r="F78" s="31"/>
      <c r="G78" s="31"/>
      <c r="H78" s="31"/>
      <c r="I78" s="31"/>
      <c r="J78" s="31"/>
      <c r="K78" s="31"/>
      <c r="L78" s="31"/>
      <c r="M78" s="31"/>
      <c r="N78" s="31"/>
      <c r="O78" s="5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row>
    <row r="79" spans="1:50" ht="12.75">
      <c r="A79" s="31"/>
      <c r="B79" s="31"/>
      <c r="C79" s="31"/>
      <c r="D79" s="31"/>
      <c r="E79" s="31"/>
      <c r="F79" s="31"/>
      <c r="G79" s="31"/>
      <c r="H79" s="31"/>
      <c r="I79" s="31"/>
      <c r="J79" s="31"/>
      <c r="K79" s="31"/>
      <c r="L79" s="31"/>
      <c r="M79" s="31"/>
      <c r="N79" s="31"/>
      <c r="O79" s="5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row>
    <row r="80" spans="1:50" ht="12.75">
      <c r="A80" s="31"/>
      <c r="B80" s="31"/>
      <c r="C80" s="31"/>
      <c r="D80" s="31"/>
      <c r="E80" s="31"/>
      <c r="F80" s="31"/>
      <c r="G80" s="31"/>
      <c r="H80" s="31"/>
      <c r="I80" s="31"/>
      <c r="J80" s="31"/>
      <c r="K80" s="31"/>
      <c r="L80" s="31"/>
      <c r="M80" s="31"/>
      <c r="N80" s="31"/>
      <c r="O80" s="5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row>
    <row r="81" spans="1:50" ht="12.75">
      <c r="A81" s="31"/>
      <c r="B81" s="31"/>
      <c r="C81" s="31"/>
      <c r="D81" s="31"/>
      <c r="E81" s="31"/>
      <c r="F81" s="31"/>
      <c r="G81" s="31"/>
      <c r="H81" s="31"/>
      <c r="I81" s="31"/>
      <c r="J81" s="31"/>
      <c r="K81" s="31"/>
      <c r="L81" s="31"/>
      <c r="M81" s="31"/>
      <c r="N81" s="31"/>
      <c r="O81" s="5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row>
    <row r="82" spans="1:50" ht="12.75">
      <c r="A82" s="31"/>
      <c r="B82" s="31"/>
      <c r="C82" s="31"/>
      <c r="D82" s="31"/>
      <c r="E82" s="31"/>
      <c r="F82" s="31"/>
      <c r="G82" s="31"/>
      <c r="H82" s="31"/>
      <c r="I82" s="31"/>
      <c r="J82" s="31"/>
      <c r="K82" s="31"/>
      <c r="L82" s="31"/>
      <c r="M82" s="31"/>
      <c r="N82" s="31"/>
      <c r="O82" s="5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row>
    <row r="83" spans="1:50" ht="12.75">
      <c r="A83" s="31"/>
      <c r="B83" s="31"/>
      <c r="C83" s="31"/>
      <c r="D83" s="31"/>
      <c r="E83" s="31"/>
      <c r="F83" s="31"/>
      <c r="G83" s="31"/>
      <c r="H83" s="31"/>
      <c r="I83" s="31"/>
      <c r="J83" s="31"/>
      <c r="K83" s="31"/>
      <c r="L83" s="31"/>
      <c r="M83" s="31"/>
      <c r="N83" s="31"/>
      <c r="O83" s="5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row>
    <row r="84" spans="1:50" ht="12.75">
      <c r="A84" s="31"/>
      <c r="B84" s="31"/>
      <c r="C84" s="31"/>
      <c r="D84" s="31"/>
      <c r="E84" s="31"/>
      <c r="F84" s="31"/>
      <c r="G84" s="31"/>
      <c r="H84" s="31"/>
      <c r="I84" s="31"/>
      <c r="J84" s="31"/>
      <c r="K84" s="31"/>
      <c r="L84" s="31"/>
      <c r="M84" s="31"/>
      <c r="N84" s="31"/>
      <c r="O84" s="5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row>
    <row r="85" spans="1:50" ht="12.75">
      <c r="A85" s="31"/>
      <c r="B85" s="31"/>
      <c r="C85" s="31"/>
      <c r="D85" s="31"/>
      <c r="E85" s="31"/>
      <c r="F85" s="31"/>
      <c r="G85" s="31"/>
      <c r="H85" s="31"/>
      <c r="I85" s="31"/>
      <c r="J85" s="31"/>
      <c r="K85" s="31"/>
      <c r="L85" s="31"/>
      <c r="M85" s="31"/>
      <c r="N85" s="31"/>
      <c r="O85" s="5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row>
    <row r="86" spans="1:50" ht="12.75">
      <c r="A86" s="31"/>
      <c r="B86" s="31"/>
      <c r="C86" s="31"/>
      <c r="D86" s="31"/>
      <c r="E86" s="31"/>
      <c r="F86" s="31"/>
      <c r="G86" s="31"/>
      <c r="H86" s="31"/>
      <c r="I86" s="31"/>
      <c r="J86" s="31"/>
      <c r="K86" s="31"/>
      <c r="L86" s="31"/>
      <c r="M86" s="31"/>
      <c r="N86" s="31"/>
      <c r="O86" s="5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row>
    <row r="87" spans="1:50" ht="12.75">
      <c r="A87" s="31"/>
      <c r="B87" s="31"/>
      <c r="C87" s="31"/>
      <c r="D87" s="31"/>
      <c r="E87" s="31"/>
      <c r="F87" s="31"/>
      <c r="G87" s="31"/>
      <c r="H87" s="31"/>
      <c r="I87" s="31"/>
      <c r="J87" s="31"/>
      <c r="K87" s="31"/>
      <c r="L87" s="31"/>
      <c r="M87" s="31"/>
      <c r="N87" s="31"/>
      <c r="O87" s="5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row>
    <row r="88" spans="1:50" ht="12.75">
      <c r="A88" s="31"/>
      <c r="B88" s="31"/>
      <c r="C88" s="31"/>
      <c r="D88" s="31"/>
      <c r="E88" s="31"/>
      <c r="F88" s="31"/>
      <c r="G88" s="31"/>
      <c r="H88" s="31"/>
      <c r="I88" s="31"/>
      <c r="J88" s="31"/>
      <c r="K88" s="31"/>
      <c r="L88" s="31"/>
      <c r="M88" s="31"/>
      <c r="N88" s="31"/>
      <c r="O88" s="5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row>
    <row r="89" spans="1:50" ht="12.75">
      <c r="A89" s="31"/>
      <c r="B89" s="31"/>
      <c r="C89" s="31"/>
      <c r="D89" s="31"/>
      <c r="E89" s="31"/>
      <c r="F89" s="31"/>
      <c r="G89" s="31"/>
      <c r="H89" s="31"/>
      <c r="I89" s="31"/>
      <c r="J89" s="31"/>
      <c r="K89" s="31"/>
      <c r="L89" s="31"/>
      <c r="M89" s="31"/>
      <c r="N89" s="31"/>
      <c r="O89" s="5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row>
    <row r="90" spans="1:50" ht="12.75">
      <c r="A90" s="31"/>
      <c r="B90" s="31"/>
      <c r="C90" s="31"/>
      <c r="D90" s="31"/>
      <c r="E90" s="31"/>
      <c r="F90" s="31"/>
      <c r="G90" s="31"/>
      <c r="H90" s="31"/>
      <c r="I90" s="31"/>
      <c r="J90" s="31"/>
      <c r="K90" s="31"/>
      <c r="L90" s="31"/>
      <c r="M90" s="31"/>
      <c r="N90" s="31"/>
      <c r="O90" s="5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row>
    <row r="91" spans="1:50" ht="12.75">
      <c r="A91" s="31"/>
      <c r="B91" s="31"/>
      <c r="C91" s="31"/>
      <c r="D91" s="31"/>
      <c r="E91" s="31"/>
      <c r="F91" s="31"/>
      <c r="G91" s="31"/>
      <c r="H91" s="31"/>
      <c r="I91" s="31"/>
      <c r="J91" s="31"/>
      <c r="K91" s="31"/>
      <c r="L91" s="31"/>
      <c r="M91" s="31"/>
      <c r="N91" s="31"/>
      <c r="O91" s="5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row>
    <row r="92" spans="1:50" ht="12.75">
      <c r="A92" s="31"/>
      <c r="B92" s="31"/>
      <c r="C92" s="31"/>
      <c r="D92" s="31"/>
      <c r="E92" s="31"/>
      <c r="F92" s="31"/>
      <c r="G92" s="31"/>
      <c r="H92" s="31"/>
      <c r="I92" s="31"/>
      <c r="J92" s="31"/>
      <c r="K92" s="31"/>
      <c r="L92" s="31"/>
      <c r="M92" s="31"/>
      <c r="N92" s="31"/>
      <c r="O92" s="5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row>
    <row r="93" spans="1:50" ht="12.75">
      <c r="A93" s="31"/>
      <c r="B93" s="31"/>
      <c r="C93" s="31"/>
      <c r="D93" s="31"/>
      <c r="E93" s="31"/>
      <c r="F93" s="31"/>
      <c r="G93" s="31"/>
      <c r="H93" s="31"/>
      <c r="I93" s="31"/>
      <c r="J93" s="31"/>
      <c r="K93" s="31"/>
      <c r="L93" s="31"/>
      <c r="M93" s="31"/>
      <c r="N93" s="31"/>
      <c r="O93" s="5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row>
    <row r="94" spans="1:50" ht="12.75">
      <c r="A94" s="31"/>
      <c r="B94" s="31"/>
      <c r="C94" s="31"/>
      <c r="D94" s="31"/>
      <c r="E94" s="31"/>
      <c r="F94" s="31"/>
      <c r="G94" s="31"/>
      <c r="H94" s="31"/>
      <c r="I94" s="31"/>
      <c r="J94" s="31"/>
      <c r="K94" s="31"/>
      <c r="L94" s="31"/>
      <c r="M94" s="31"/>
      <c r="N94" s="31"/>
      <c r="O94" s="5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row>
    <row r="95" spans="1:50" ht="12.75">
      <c r="A95" s="31"/>
      <c r="B95" s="31"/>
      <c r="C95" s="31"/>
      <c r="D95" s="31"/>
      <c r="E95" s="31"/>
      <c r="F95" s="31"/>
      <c r="G95" s="31"/>
      <c r="H95" s="31"/>
      <c r="I95" s="31"/>
      <c r="J95" s="31"/>
      <c r="K95" s="31"/>
      <c r="L95" s="31"/>
      <c r="M95" s="31"/>
      <c r="N95" s="31"/>
      <c r="O95" s="5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row>
    <row r="96" spans="1:50" ht="12.75">
      <c r="A96" s="31"/>
      <c r="B96" s="31"/>
      <c r="C96" s="31"/>
      <c r="D96" s="31"/>
      <c r="E96" s="31"/>
      <c r="F96" s="31"/>
      <c r="G96" s="31"/>
      <c r="H96" s="31"/>
      <c r="I96" s="31"/>
      <c r="J96" s="31"/>
      <c r="K96" s="31"/>
      <c r="L96" s="31"/>
      <c r="M96" s="31"/>
      <c r="N96" s="31"/>
      <c r="O96" s="5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row>
    <row r="97" spans="1:50" ht="12.75">
      <c r="A97" s="31"/>
      <c r="B97" s="31"/>
      <c r="C97" s="31"/>
      <c r="D97" s="31"/>
      <c r="E97" s="31"/>
      <c r="F97" s="31"/>
      <c r="G97" s="31"/>
      <c r="H97" s="31"/>
      <c r="I97" s="31"/>
      <c r="J97" s="31"/>
      <c r="K97" s="31"/>
      <c r="L97" s="31"/>
      <c r="M97" s="31"/>
      <c r="N97" s="31"/>
      <c r="O97" s="5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row>
    <row r="98" spans="1:50" ht="12.75">
      <c r="A98" s="31"/>
      <c r="B98" s="31"/>
      <c r="C98" s="31"/>
      <c r="D98" s="31"/>
      <c r="E98" s="31"/>
      <c r="F98" s="31"/>
      <c r="G98" s="31"/>
      <c r="H98" s="31"/>
      <c r="I98" s="31"/>
      <c r="J98" s="31"/>
      <c r="K98" s="31"/>
      <c r="L98" s="31"/>
      <c r="M98" s="31"/>
      <c r="N98" s="31"/>
      <c r="O98" s="5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row>
    <row r="99" spans="1:50" ht="12.75">
      <c r="A99" s="31"/>
      <c r="B99" s="31"/>
      <c r="C99" s="31"/>
      <c r="D99" s="31"/>
      <c r="E99" s="31"/>
      <c r="F99" s="31"/>
      <c r="G99" s="31"/>
      <c r="H99" s="31"/>
      <c r="I99" s="31"/>
      <c r="J99" s="31"/>
      <c r="K99" s="31"/>
      <c r="L99" s="31"/>
      <c r="M99" s="31"/>
      <c r="N99" s="31"/>
      <c r="O99" s="5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row>
    <row r="100" spans="1:50" ht="12.75">
      <c r="A100" s="31"/>
      <c r="B100" s="31"/>
      <c r="C100" s="31"/>
      <c r="D100" s="31"/>
      <c r="E100" s="31"/>
      <c r="F100" s="31"/>
      <c r="G100" s="31"/>
      <c r="H100" s="31"/>
      <c r="I100" s="31"/>
      <c r="J100" s="31"/>
      <c r="K100" s="31"/>
      <c r="L100" s="31"/>
      <c r="M100" s="31"/>
      <c r="N100" s="31"/>
      <c r="O100" s="5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row>
  </sheetData>
  <sheetProtection/>
  <mergeCells count="4">
    <mergeCell ref="J5:U5"/>
    <mergeCell ref="V5:AG5"/>
    <mergeCell ref="AH5:AS5"/>
    <mergeCell ref="B20:AT22"/>
  </mergeCells>
  <printOptions/>
  <pageMargins left="0" right="0" top="0" bottom="0" header="0.5" footer="0.5"/>
  <pageSetup fitToHeight="0" fitToWidth="1" orientation="landscape"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zoomScaleSheetLayoutView="100" zoomScalePageLayoutView="0" workbookViewId="0" topLeftCell="A1">
      <selection activeCell="A1" sqref="A1"/>
    </sheetView>
  </sheetViews>
  <sheetFormatPr defaultColWidth="9.140625" defaultRowHeight="12.75"/>
  <cols>
    <col min="1" max="1" width="4.28125" style="0" customWidth="1"/>
    <col min="2" max="2" width="3.421875" style="0" customWidth="1"/>
    <col min="3" max="3" width="6.8515625" style="0" customWidth="1"/>
    <col min="4" max="4" width="9.140625" style="0" customWidth="1"/>
    <col min="5" max="5" width="39.00390625" style="0" customWidth="1"/>
    <col min="6" max="6" width="22.421875" style="0" customWidth="1"/>
    <col min="7" max="11" width="9.140625" style="0" customWidth="1"/>
    <col min="12" max="12" width="18.28125" style="0" customWidth="1"/>
    <col min="13" max="50" width="9.140625" style="0" customWidth="1"/>
  </cols>
  <sheetData>
    <row r="1" spans="1:50" ht="15" customHeight="1">
      <c r="A1" s="127"/>
      <c r="B1" s="127" t="s">
        <v>251</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row>
    <row r="2" spans="1:50" ht="84" customHeight="1">
      <c r="A2" s="127"/>
      <c r="B2" s="128"/>
      <c r="C2" s="129"/>
      <c r="D2" s="127"/>
      <c r="E2" s="127"/>
      <c r="F2" s="127"/>
      <c r="G2" s="127"/>
      <c r="H2" s="127"/>
      <c r="I2" s="127"/>
      <c r="J2" s="127"/>
      <c r="K2" s="130"/>
      <c r="L2" s="127"/>
      <c r="M2" s="130"/>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row>
    <row r="3" spans="1:50" ht="15" customHeight="1">
      <c r="A3" s="127"/>
      <c r="B3" s="128"/>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row>
    <row r="4" spans="1:50" ht="15" customHeight="1">
      <c r="A4" s="131" t="s">
        <v>252</v>
      </c>
      <c r="B4" s="132"/>
      <c r="C4" s="132"/>
      <c r="D4" s="132"/>
      <c r="E4" s="132"/>
      <c r="F4" s="132"/>
      <c r="G4" s="132"/>
      <c r="H4" s="132"/>
      <c r="I4" s="132"/>
      <c r="J4" s="132"/>
      <c r="K4" s="132"/>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row>
    <row r="5" spans="1:50" ht="15" customHeight="1">
      <c r="A5" s="316" t="str">
        <f>HYPERLINK("http://str.com/resources/glossary","For all STR definitions, please visit www.str.com/resources/glossary")</f>
        <v>For all STR definitions, please visit www.str.com/resources/glossary</v>
      </c>
      <c r="B5" s="316"/>
      <c r="C5" s="316"/>
      <c r="D5" s="316"/>
      <c r="E5" s="316"/>
      <c r="F5" s="316"/>
      <c r="G5" s="132"/>
      <c r="H5" s="132"/>
      <c r="I5" s="132"/>
      <c r="J5" s="132"/>
      <c r="K5" s="132"/>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row>
    <row r="6" spans="1:50" ht="15" customHeight="1">
      <c r="A6" s="132"/>
      <c r="B6" s="132"/>
      <c r="C6" s="132"/>
      <c r="D6" s="132"/>
      <c r="E6" s="132"/>
      <c r="F6" s="132"/>
      <c r="G6" s="132"/>
      <c r="H6" s="132"/>
      <c r="I6" s="132"/>
      <c r="J6" s="132"/>
      <c r="K6" s="132"/>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row>
    <row r="7" spans="1:50" ht="15" customHeight="1">
      <c r="A7" s="132"/>
      <c r="B7" s="132"/>
      <c r="C7" s="132"/>
      <c r="D7" s="132"/>
      <c r="E7" s="132"/>
      <c r="F7" s="132"/>
      <c r="G7" s="132"/>
      <c r="H7" s="132"/>
      <c r="I7" s="132"/>
      <c r="J7" s="132"/>
      <c r="K7" s="132"/>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row>
    <row r="8" spans="1:50" ht="15" customHeight="1">
      <c r="A8" s="131" t="s">
        <v>253</v>
      </c>
      <c r="B8" s="132"/>
      <c r="C8" s="132"/>
      <c r="D8" s="132"/>
      <c r="E8" s="132"/>
      <c r="F8" s="132"/>
      <c r="G8" s="132"/>
      <c r="H8" s="132"/>
      <c r="I8" s="132"/>
      <c r="J8" s="132"/>
      <c r="K8" s="132"/>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row>
    <row r="9" spans="1:50" ht="15" customHeight="1">
      <c r="A9" s="316" t="str">
        <f>HYPERLINK("http://www.str.com/resources/faq","For all STR FAQs, please click here or visit www.str.com/resources/faq")</f>
        <v>For all STR FAQs, please click here or visit www.str.com/resources/faq</v>
      </c>
      <c r="B9" s="316"/>
      <c r="C9" s="316"/>
      <c r="D9" s="316"/>
      <c r="E9" s="316"/>
      <c r="F9" s="316"/>
      <c r="G9" s="132"/>
      <c r="H9" s="132"/>
      <c r="I9" s="132"/>
      <c r="J9" s="132"/>
      <c r="K9" s="132"/>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row>
    <row r="10" spans="1:50" ht="15" customHeight="1">
      <c r="A10" s="132"/>
      <c r="B10" s="132"/>
      <c r="C10" s="132"/>
      <c r="D10" s="132"/>
      <c r="E10" s="132"/>
      <c r="F10" s="132"/>
      <c r="G10" s="132"/>
      <c r="H10" s="132"/>
      <c r="I10" s="132"/>
      <c r="J10" s="132"/>
      <c r="K10" s="132"/>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row>
    <row r="11" spans="1:50" ht="15" customHeight="1">
      <c r="A11" s="132"/>
      <c r="B11" s="132"/>
      <c r="C11" s="132"/>
      <c r="D11" s="132"/>
      <c r="E11" s="132"/>
      <c r="F11" s="132"/>
      <c r="G11" s="132"/>
      <c r="H11" s="132"/>
      <c r="I11" s="132"/>
      <c r="J11" s="132"/>
      <c r="K11" s="132"/>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row>
    <row r="12" spans="1:50" ht="15" customHeight="1">
      <c r="A12" s="318" t="str">
        <f>HYPERLINK("http://www.str.com/","Please visit our website at www.str.com, or if you need additional assistance please reach out to our Customer Support team.")</f>
        <v>Please visit our website at www.str.com, or if you need additional assistance please reach out to our Customer Support team.</v>
      </c>
      <c r="B12" s="318"/>
      <c r="C12" s="318"/>
      <c r="D12" s="318"/>
      <c r="E12" s="318"/>
      <c r="F12" s="318"/>
      <c r="G12" s="318"/>
      <c r="H12" s="318"/>
      <c r="I12" s="318"/>
      <c r="J12" s="318"/>
      <c r="K12" s="132"/>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row>
    <row r="13" spans="1:50" ht="19.5" customHeight="1">
      <c r="A13" s="133" t="s">
        <v>254</v>
      </c>
      <c r="B13" s="133"/>
      <c r="C13" s="133"/>
      <c r="D13" s="133"/>
      <c r="E13" s="133"/>
      <c r="F13" s="133" t="s">
        <v>255</v>
      </c>
      <c r="G13" s="133"/>
      <c r="H13" s="133"/>
      <c r="I13" s="133"/>
      <c r="J13" s="133"/>
      <c r="K13" s="133"/>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row>
    <row r="14" spans="1:50" ht="18" customHeight="1">
      <c r="A14" s="135" t="s">
        <v>4</v>
      </c>
      <c r="B14" s="135"/>
      <c r="C14" s="135"/>
      <c r="D14" s="135"/>
      <c r="E14" s="132"/>
      <c r="F14" s="135" t="s">
        <v>5</v>
      </c>
      <c r="G14" s="135"/>
      <c r="H14" s="135"/>
      <c r="I14" s="135"/>
      <c r="J14" s="135"/>
      <c r="K14" s="132"/>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row>
    <row r="15" spans="1:50" ht="15" customHeight="1">
      <c r="A15" s="135" t="s">
        <v>6</v>
      </c>
      <c r="B15" s="135"/>
      <c r="C15" s="135"/>
      <c r="D15" s="135"/>
      <c r="E15" s="132"/>
      <c r="F15" s="135" t="s">
        <v>256</v>
      </c>
      <c r="G15" s="135"/>
      <c r="H15" s="135"/>
      <c r="I15" s="135"/>
      <c r="J15" s="135"/>
      <c r="K15" s="132"/>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row>
    <row r="16" spans="1:50" ht="15" customHeight="1">
      <c r="A16" s="315" t="str">
        <f>HYPERLINK("mailto:support@str.com","destininfo@str.com")</f>
        <v>destininfo@str.com</v>
      </c>
      <c r="B16" s="315"/>
      <c r="C16" s="315"/>
      <c r="D16" s="315"/>
      <c r="E16" s="132"/>
      <c r="F16" s="136" t="str">
        <f>HYPERLINK("mailto:hotelinfo@str.com","industryinfo@str.com")</f>
        <v>industryinfo@str.com</v>
      </c>
      <c r="G16" s="135"/>
      <c r="H16" s="135"/>
      <c r="I16" s="135"/>
      <c r="J16" s="135"/>
      <c r="K16" s="132"/>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row>
    <row r="17" spans="1:50" ht="15" customHeight="1">
      <c r="A17" s="135"/>
      <c r="B17" s="135"/>
      <c r="C17" s="135"/>
      <c r="D17" s="135"/>
      <c r="E17" s="132"/>
      <c r="F17" s="135"/>
      <c r="G17" s="135"/>
      <c r="H17" s="135"/>
      <c r="I17" s="135"/>
      <c r="J17" s="135"/>
      <c r="K17" s="132"/>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row>
    <row r="18" spans="1:50" ht="15" customHeight="1">
      <c r="A18" s="135" t="s">
        <v>257</v>
      </c>
      <c r="B18" s="135"/>
      <c r="C18" s="135"/>
      <c r="D18" s="135"/>
      <c r="E18" s="132"/>
      <c r="F18" s="135"/>
      <c r="G18" s="135"/>
      <c r="H18" s="135"/>
      <c r="I18" s="135"/>
      <c r="J18" s="135"/>
      <c r="K18" s="132"/>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row>
    <row r="19" spans="1:50" ht="15" customHeight="1">
      <c r="A19" s="135" t="s">
        <v>258</v>
      </c>
      <c r="B19" s="132"/>
      <c r="C19" s="135"/>
      <c r="D19" s="135"/>
      <c r="E19" s="135"/>
      <c r="F19" s="135"/>
      <c r="G19" s="135"/>
      <c r="H19" s="135"/>
      <c r="I19" s="135"/>
      <c r="J19" s="135"/>
      <c r="K19" s="132"/>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row>
    <row r="20" spans="1:50" ht="15" customHeight="1">
      <c r="A20" s="135" t="s">
        <v>259</v>
      </c>
      <c r="B20" s="132"/>
      <c r="C20" s="135"/>
      <c r="D20" s="135"/>
      <c r="E20" s="135"/>
      <c r="F20" s="135"/>
      <c r="G20" s="135"/>
      <c r="H20" s="135"/>
      <c r="I20" s="135"/>
      <c r="J20" s="135"/>
      <c r="K20" s="132"/>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row>
    <row r="21" spans="1:50" ht="15" customHeight="1">
      <c r="A21" s="315" t="str">
        <f>HYPERLINK("mailto:apinfo@str.com","apinfo@str.com")</f>
        <v>apinfo@str.com</v>
      </c>
      <c r="B21" s="315"/>
      <c r="C21" s="315"/>
      <c r="D21" s="315"/>
      <c r="E21" s="135"/>
      <c r="F21" s="135"/>
      <c r="G21" s="135"/>
      <c r="H21" s="135"/>
      <c r="I21" s="135"/>
      <c r="J21" s="135"/>
      <c r="K21" s="132"/>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row>
    <row r="22" spans="1:50" ht="15" customHeight="1">
      <c r="A22" s="132"/>
      <c r="B22" s="132"/>
      <c r="C22" s="132"/>
      <c r="D22" s="132"/>
      <c r="E22" s="132"/>
      <c r="F22" s="132"/>
      <c r="G22" s="132"/>
      <c r="H22" s="132"/>
      <c r="I22" s="132"/>
      <c r="J22" s="132"/>
      <c r="K22" s="132"/>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row>
    <row r="23" spans="1:50" ht="16.5" customHeight="1">
      <c r="A23" s="317" t="str">
        <f>HYPERLINK("http://www.hotelnewsnow.com/","For the latest in industry news, visit HotelNewsNow.com.")</f>
        <v>For the latest in industry news, visit HotelNewsNow.com.</v>
      </c>
      <c r="B23" s="317"/>
      <c r="C23" s="317"/>
      <c r="D23" s="317"/>
      <c r="E23" s="317"/>
      <c r="F23" s="317"/>
      <c r="G23" s="317"/>
      <c r="H23" s="317"/>
      <c r="I23" s="317"/>
      <c r="J23" s="137"/>
      <c r="K23" s="132"/>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row>
    <row r="24" spans="1:50" ht="15" customHeight="1">
      <c r="A24" s="317" t="str">
        <f>HYPERLINK("http://www.hoteldataconference.com/","To learn more about the Hotel Data Conference, visit HotelDataConference.com.")</f>
        <v>To learn more about the Hotel Data Conference, visit HotelDataConference.com.</v>
      </c>
      <c r="B24" s="317"/>
      <c r="C24" s="317"/>
      <c r="D24" s="317"/>
      <c r="E24" s="317"/>
      <c r="F24" s="317"/>
      <c r="G24" s="317"/>
      <c r="H24" s="317"/>
      <c r="I24" s="317"/>
      <c r="J24" s="137"/>
      <c r="K24" s="137"/>
      <c r="L24" s="13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row>
    <row r="25" spans="1:50" ht="15" customHeight="1">
      <c r="A25" s="127"/>
      <c r="B25" s="127"/>
      <c r="C25" s="138"/>
      <c r="D25" s="138"/>
      <c r="E25" s="138"/>
      <c r="F25" s="138"/>
      <c r="G25" s="138"/>
      <c r="H25" s="138"/>
      <c r="I25" s="138"/>
      <c r="J25" s="138"/>
      <c r="K25" s="138"/>
      <c r="L25" s="138"/>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row>
    <row r="26" spans="1:50" ht="15" customHeight="1">
      <c r="A26" s="127"/>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row>
    <row r="27" spans="1:50" ht="15" customHeight="1">
      <c r="A27" s="127"/>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row>
    <row r="28" spans="1:50" ht="15" customHeight="1">
      <c r="A28" s="127"/>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row>
    <row r="29" spans="1:50" ht="15" customHeight="1">
      <c r="A29" s="127"/>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row>
    <row r="30" spans="1:50" ht="15" customHeight="1">
      <c r="A30" s="127"/>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row>
    <row r="31" spans="1:50" ht="15" customHeight="1">
      <c r="A31" s="127"/>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row>
    <row r="32" spans="1:50" ht="15" customHeight="1">
      <c r="A32" s="127"/>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row>
    <row r="33" spans="1:50" ht="15" customHeight="1">
      <c r="A33" s="127"/>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row>
    <row r="34" spans="1:50" ht="15" customHeight="1">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row>
    <row r="35" spans="1:50" ht="15" customHeight="1">
      <c r="A35" s="127"/>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row>
    <row r="36" spans="1:50" ht="15" customHeight="1">
      <c r="A36" s="127"/>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row>
    <row r="37" spans="1:50" ht="15" customHeight="1">
      <c r="A37" s="127"/>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row>
    <row r="38" spans="1:50" ht="15" customHeight="1">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row>
    <row r="39" spans="1:50" ht="15" customHeight="1">
      <c r="A39" s="127"/>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row>
    <row r="40" spans="1:50" ht="15" customHeight="1">
      <c r="A40" s="127"/>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row>
    <row r="41" spans="1:50" ht="15" customHeight="1">
      <c r="A41" s="127"/>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row>
    <row r="42" spans="1:50" ht="15" customHeight="1">
      <c r="A42" s="127"/>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row>
    <row r="43" spans="1:50" ht="15" customHeight="1">
      <c r="A43" s="127"/>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row>
    <row r="44" spans="1:50" ht="15" customHeight="1">
      <c r="A44" s="127"/>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row>
    <row r="45" spans="1:50" ht="15" customHeight="1">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row>
    <row r="46" spans="1:50" ht="15" customHeight="1">
      <c r="A46" s="127"/>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row>
    <row r="47" spans="1:50" ht="15" customHeight="1">
      <c r="A47" s="127"/>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row>
    <row r="48" spans="1:50" ht="15" customHeight="1">
      <c r="A48" s="127"/>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row>
    <row r="49" spans="1:50" ht="15" customHeight="1">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row>
    <row r="50" spans="1:50" ht="15" customHeight="1">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row>
    <row r="51" spans="1:50" ht="15" customHeight="1">
      <c r="A51" s="127"/>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row>
    <row r="52" spans="1:50" ht="15" customHeight="1">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row>
    <row r="53" spans="1:50" ht="15" customHeight="1">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row>
    <row r="54" spans="1:50" ht="15" customHeight="1">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row>
    <row r="55" spans="1:50" ht="15" customHeight="1">
      <c r="A55" 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row>
    <row r="56" spans="1:50" ht="15" customHeight="1">
      <c r="A56" s="127"/>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row>
    <row r="57" spans="1:50" ht="15" customHeight="1">
      <c r="A57" s="127"/>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row>
    <row r="58" spans="1:50" ht="15" customHeight="1">
      <c r="A58" s="12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row>
    <row r="59" spans="1:50" ht="15" customHeight="1">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row>
    <row r="60" spans="1:50" ht="15" customHeight="1">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row>
    <row r="61" spans="1:50" ht="15" customHeight="1">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row>
    <row r="62" spans="1:50" ht="15" customHeight="1">
      <c r="A62" s="127"/>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row>
    <row r="63" spans="1:50" ht="15" customHeight="1">
      <c r="A63" s="127"/>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row>
    <row r="64" spans="1:50" ht="15" customHeight="1">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row>
    <row r="65" spans="1:50" ht="15" customHeight="1">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row>
    <row r="66" spans="1:50" ht="15" customHeight="1">
      <c r="A66" s="127"/>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row>
    <row r="67" spans="1:50" ht="15" customHeight="1">
      <c r="A67" s="127"/>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row>
    <row r="68" spans="1:50" ht="15" customHeight="1">
      <c r="A68" s="127"/>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row>
    <row r="69" spans="1:50" ht="15" customHeight="1">
      <c r="A69" s="127"/>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row>
    <row r="70" spans="1:50" ht="15" customHeight="1">
      <c r="A70" s="127"/>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row>
    <row r="71" spans="1:50" ht="15" customHeight="1">
      <c r="A71" s="127"/>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row>
    <row r="72" spans="1:50" ht="15" customHeight="1">
      <c r="A72" s="127"/>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row>
    <row r="73" spans="1:50" ht="15" customHeight="1">
      <c r="A73" s="127"/>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row>
    <row r="74" spans="1:50" ht="15" customHeight="1">
      <c r="A74" s="127"/>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row>
    <row r="75" spans="1:50" ht="15" customHeight="1">
      <c r="A75" s="127"/>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row>
    <row r="76" spans="1:50" ht="15" customHeight="1">
      <c r="A76" s="127"/>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row>
    <row r="77" spans="1:50" ht="15" customHeight="1">
      <c r="A77" s="127"/>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row>
    <row r="78" spans="1:50" ht="15" customHeight="1">
      <c r="A78" s="127"/>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row>
    <row r="79" spans="1:50" ht="15" customHeight="1">
      <c r="A79" s="127"/>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row>
    <row r="80" spans="1:50" ht="15" customHeight="1">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row>
    <row r="81" spans="1:50" ht="15" customHeight="1">
      <c r="A81" s="127"/>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row>
    <row r="82" spans="1:50" ht="15" customHeight="1">
      <c r="A82" s="127"/>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row>
    <row r="83" spans="1:50" ht="15" customHeight="1">
      <c r="A83" s="127"/>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row>
    <row r="84" spans="1:50" ht="15" customHeight="1">
      <c r="A84" s="127"/>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row>
    <row r="85" spans="1:50" ht="15" customHeight="1">
      <c r="A85" s="127"/>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row>
    <row r="86" spans="1:50" ht="15" customHeight="1">
      <c r="A86" s="127"/>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row>
    <row r="87" spans="1:50" ht="15" customHeight="1">
      <c r="A87" s="127"/>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row>
    <row r="88" spans="1:50" ht="15" customHeight="1">
      <c r="A88" s="127"/>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row>
    <row r="89" spans="1:50" ht="15" customHeight="1">
      <c r="A89" s="127"/>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row>
    <row r="90" spans="1:50" ht="15" customHeight="1">
      <c r="A90" s="127"/>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row>
    <row r="91" spans="1:50" ht="15" customHeight="1">
      <c r="A91" s="127"/>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row>
    <row r="92" spans="1:50" ht="15" customHeight="1">
      <c r="A92" s="127"/>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row>
    <row r="93" spans="1:50" ht="15" customHeight="1">
      <c r="A93" s="127"/>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row>
    <row r="94" spans="1:50" ht="15" customHeight="1">
      <c r="A94" s="127"/>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row>
    <row r="95" spans="1:50" ht="15" customHeight="1">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row>
    <row r="96" spans="1:50" ht="15" customHeight="1">
      <c r="A96" s="127"/>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row>
    <row r="97" spans="1:50" ht="15" customHeight="1">
      <c r="A97" s="127"/>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row>
    <row r="98" spans="1:50" ht="15" customHeight="1">
      <c r="A98" s="127"/>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row>
    <row r="99" spans="1:50" ht="15" customHeight="1">
      <c r="A99" s="127"/>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row>
    <row r="100" spans="1:50" ht="15" customHeight="1">
      <c r="A100" s="127"/>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row>
  </sheetData>
  <sheetProtection password="DD2A" sheet="1" objects="1" scenarios="1"/>
  <mergeCells count="7">
    <mergeCell ref="A21:D21"/>
    <mergeCell ref="A5:F5"/>
    <mergeCell ref="A23:I23"/>
    <mergeCell ref="A24:I24"/>
    <mergeCell ref="A9:F9"/>
    <mergeCell ref="A12:J12"/>
    <mergeCell ref="A16:D16"/>
  </mergeCells>
  <printOptions/>
  <pageMargins left="0" right="0" top="0" bottom="0" header="0.5" footer="0.5"/>
  <pageSetup fitToHeight="1" fitToWidth="1"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2019-05-20T16:19:21Z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11.0.0.825 (http://officewriter.softartisans.com)</vt:lpwstr>
  </property>
</Properties>
</file>